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2Q1\"/>
    </mc:Choice>
  </mc:AlternateContent>
  <bookViews>
    <workbookView xWindow="2295" yWindow="2295" windowWidth="20565" windowHeight="12330" tabRatio="897" firstSheet="1" activeTab="4"/>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9" i="19" l="1"/>
  <c r="C305" i="9" l="1"/>
  <c r="D629" i="19" l="1"/>
  <c r="C629" i="19"/>
  <c r="C594" i="9"/>
  <c r="D594" i="9"/>
  <c r="D371" i="9"/>
  <c r="C371" i="9"/>
  <c r="C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D532" i="9"/>
  <c r="C532" i="9"/>
  <c r="F523" i="9" s="1"/>
  <c r="D475" i="9"/>
  <c r="C475" i="9"/>
  <c r="D453" i="9"/>
  <c r="C453" i="9"/>
  <c r="D440" i="9"/>
  <c r="G426" i="9" s="1"/>
  <c r="C440" i="9"/>
  <c r="F428" i="9" s="1"/>
  <c r="D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<sst xmlns="http://schemas.openxmlformats.org/spreadsheetml/2006/main" count="3364" uniqueCount="1665">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</sst>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56">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45" fillId="0" borderId="0" xfId="0" applyFont="1" applyFill="1" applyBorder="1" applyAlignment="1" applyProtection="1">
      <alignment horizontal="center" vertical="center" wrapText="1"/>
    </xf>
    <xf numFmtId="0" fontId="45" fillId="0" borderId="0" xfId="0" applyFont="1" applyFill="1" applyAlignment="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165" fontId="1" fillId="0" borderId="0" xfId="0" quotePrefix="1" applyNumberFormat="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1" applyNumberFormat="1" applyFont="1" applyAlignment="1">
      <alignment horizontal="center" vertical="center" wrapText="1"/>
    </xf>
    <xf numFmtId="3" fontId="1" fillId="0" borderId="0" xfId="1" applyNumberFormat="1" applyFont="1" applyAlignment="1">
      <alignment horizontal="center" vertical="center" wrapText="1"/>
    </xf>
    <xf numFmtId="166" fontId="1" fillId="0" borderId="0" xfId="1" applyNumberFormat="1" applyFont="1" applyAlignment="1" applyProtection="1">
      <alignment horizontal="center" vertical="center" wrapText="1"/>
    </xf>
    <xf numFmtId="167" fontId="1" fillId="0" borderId="0" xfId="0"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xf>
    <xf numFmtId="3" fontId="1" fillId="0" borderId="0" xfId="0" applyNumberFormat="1" applyFont="1" applyFill="1" applyAlignment="1">
      <alignment horizontal="center" vertical="center" wrapText="1"/>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xmlns=""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186</v>
      </c>
    </row>
    <row r="3" spans="1:1" x14ac:dyDescent="0.25">
      <c r="A3" s="55"/>
    </row>
    <row r="4" spans="1:1" ht="34.5" x14ac:dyDescent="0.25">
      <c r="A4" s="56" t="s">
        <v>795</v>
      </c>
    </row>
    <row r="5" spans="1:1" ht="34.5" x14ac:dyDescent="0.25">
      <c r="A5" s="56" t="s">
        <v>771</v>
      </c>
    </row>
    <row r="6" spans="1:1" ht="51.75" x14ac:dyDescent="0.25">
      <c r="A6" s="166" t="s">
        <v>796</v>
      </c>
    </row>
    <row r="7" spans="1:1" ht="17.25" x14ac:dyDescent="0.25">
      <c r="A7" s="166"/>
    </row>
    <row r="8" spans="1:1" ht="18.75" x14ac:dyDescent="0.25">
      <c r="A8" s="167" t="s">
        <v>187</v>
      </c>
    </row>
    <row r="9" spans="1:1" ht="54.75" customHeight="1" x14ac:dyDescent="0.3">
      <c r="A9" s="168" t="s">
        <v>1321</v>
      </c>
    </row>
    <row r="10" spans="1:1" ht="86.25" x14ac:dyDescent="0.25">
      <c r="A10" s="165" t="s">
        <v>1322</v>
      </c>
    </row>
    <row r="11" spans="1:1" ht="34.5" x14ac:dyDescent="0.25">
      <c r="A11" s="165" t="s">
        <v>1323</v>
      </c>
    </row>
    <row r="12" spans="1:1" ht="17.25" x14ac:dyDescent="0.25">
      <c r="A12" s="165" t="s">
        <v>188</v>
      </c>
    </row>
    <row r="13" spans="1:1" ht="17.25" x14ac:dyDescent="0.25">
      <c r="A13" s="165" t="s">
        <v>189</v>
      </c>
    </row>
    <row r="14" spans="1:1" ht="34.5" x14ac:dyDescent="0.25">
      <c r="A14" s="165" t="s">
        <v>190</v>
      </c>
    </row>
    <row r="15" spans="1:1" ht="17.25" x14ac:dyDescent="0.25">
      <c r="A15" s="165"/>
    </row>
    <row r="16" spans="1:1" ht="18.75" x14ac:dyDescent="0.25">
      <c r="A16" s="167" t="s">
        <v>794</v>
      </c>
    </row>
    <row r="17" spans="1:1" ht="17.25" x14ac:dyDescent="0.25">
      <c r="A17" s="169" t="s">
        <v>191</v>
      </c>
    </row>
    <row r="18" spans="1:1" ht="34.5" x14ac:dyDescent="0.25">
      <c r="A18" s="170" t="s">
        <v>1324</v>
      </c>
    </row>
    <row r="19" spans="1:1" ht="34.5" x14ac:dyDescent="0.25">
      <c r="A19" s="170" t="s">
        <v>780</v>
      </c>
    </row>
    <row r="20" spans="1:1" ht="51.75" x14ac:dyDescent="0.25">
      <c r="A20" s="170" t="s">
        <v>192</v>
      </c>
    </row>
    <row r="21" spans="1:1" ht="106.5" customHeight="1" x14ac:dyDescent="0.25">
      <c r="A21" s="170" t="s">
        <v>781</v>
      </c>
    </row>
    <row r="22" spans="1:1" ht="69" customHeight="1" x14ac:dyDescent="0.25">
      <c r="A22" s="170" t="s">
        <v>1325</v>
      </c>
    </row>
    <row r="23" spans="1:1" ht="34.5" x14ac:dyDescent="0.25">
      <c r="A23" s="170" t="s">
        <v>772</v>
      </c>
    </row>
    <row r="24" spans="1:1" ht="17.25" x14ac:dyDescent="0.25">
      <c r="A24" s="170" t="s">
        <v>193</v>
      </c>
    </row>
    <row r="25" spans="1:1" ht="17.25" x14ac:dyDescent="0.25">
      <c r="A25" s="169" t="s">
        <v>194</v>
      </c>
    </row>
    <row r="26" spans="1:1" ht="51.75" x14ac:dyDescent="0.3">
      <c r="A26" s="66" t="s">
        <v>195</v>
      </c>
    </row>
    <row r="27" spans="1:1" ht="17.25" x14ac:dyDescent="0.3">
      <c r="A27" s="62" t="s">
        <v>196</v>
      </c>
    </row>
    <row r="28" spans="1:1" ht="17.25" x14ac:dyDescent="0.25">
      <c r="A28" s="60" t="s">
        <v>197</v>
      </c>
    </row>
    <row r="29" spans="1:1" ht="34.5" x14ac:dyDescent="0.25">
      <c r="A29" s="61" t="s">
        <v>198</v>
      </c>
    </row>
    <row r="30" spans="1:1" ht="34.5" x14ac:dyDescent="0.25">
      <c r="A30" s="61" t="s">
        <v>199</v>
      </c>
    </row>
    <row r="31" spans="1:1" ht="34.5" x14ac:dyDescent="0.25">
      <c r="A31" s="61" t="s">
        <v>782</v>
      </c>
    </row>
    <row r="32" spans="1:1" ht="34.5" x14ac:dyDescent="0.25">
      <c r="A32" s="61" t="s">
        <v>200</v>
      </c>
    </row>
    <row r="33" spans="1:1" ht="17.25" x14ac:dyDescent="0.25">
      <c r="A33" s="61"/>
    </row>
    <row r="34" spans="1:1" ht="18.75" x14ac:dyDescent="0.25">
      <c r="A34" s="57" t="s">
        <v>783</v>
      </c>
    </row>
    <row r="35" spans="1:1" ht="17.25" x14ac:dyDescent="0.25">
      <c r="A35" s="60" t="s">
        <v>201</v>
      </c>
    </row>
    <row r="36" spans="1:1" ht="34.5" x14ac:dyDescent="0.25">
      <c r="A36" s="61" t="s">
        <v>784</v>
      </c>
    </row>
    <row r="37" spans="1:1" ht="34.5" x14ac:dyDescent="0.25">
      <c r="A37" s="61" t="s">
        <v>785</v>
      </c>
    </row>
    <row r="38" spans="1:1" ht="34.5" x14ac:dyDescent="0.25">
      <c r="A38" s="61" t="s">
        <v>786</v>
      </c>
    </row>
    <row r="39" spans="1:1" ht="17.25" x14ac:dyDescent="0.25">
      <c r="A39" s="61" t="s">
        <v>202</v>
      </c>
    </row>
    <row r="40" spans="1:1" ht="34.5" x14ac:dyDescent="0.25">
      <c r="A40" s="61" t="s">
        <v>1329</v>
      </c>
    </row>
    <row r="41" spans="1:1" ht="17.25" x14ac:dyDescent="0.25">
      <c r="A41" s="60" t="s">
        <v>203</v>
      </c>
    </row>
    <row r="42" spans="1:1" ht="17.25" x14ac:dyDescent="0.25">
      <c r="A42" s="61" t="s">
        <v>787</v>
      </c>
    </row>
    <row r="43" spans="1:1" ht="17.25" x14ac:dyDescent="0.3">
      <c r="A43" s="192" t="s">
        <v>1330</v>
      </c>
    </row>
    <row r="44" spans="1:1" ht="17.25" x14ac:dyDescent="0.25">
      <c r="A44" s="60" t="s">
        <v>204</v>
      </c>
    </row>
    <row r="45" spans="1:1" ht="34.5" x14ac:dyDescent="0.3">
      <c r="A45" s="62" t="s">
        <v>205</v>
      </c>
    </row>
    <row r="46" spans="1:1" ht="34.5" x14ac:dyDescent="0.25">
      <c r="A46" s="61" t="s">
        <v>788</v>
      </c>
    </row>
    <row r="47" spans="1:1" ht="51.75" x14ac:dyDescent="0.25">
      <c r="A47" s="61" t="s">
        <v>206</v>
      </c>
    </row>
    <row r="48" spans="1:1" ht="17.25" x14ac:dyDescent="0.25">
      <c r="A48" s="61" t="s">
        <v>207</v>
      </c>
    </row>
    <row r="49" spans="1:1" ht="17.25" x14ac:dyDescent="0.3">
      <c r="A49" s="62" t="s">
        <v>208</v>
      </c>
    </row>
    <row r="50" spans="1:1" ht="17.25" x14ac:dyDescent="0.25">
      <c r="A50" s="60" t="s">
        <v>209</v>
      </c>
    </row>
    <row r="51" spans="1:1" ht="34.5" x14ac:dyDescent="0.3">
      <c r="A51" s="66" t="s">
        <v>1326</v>
      </c>
    </row>
    <row r="52" spans="1:1" ht="17.25" x14ac:dyDescent="0.25">
      <c r="A52" s="61" t="s">
        <v>210</v>
      </c>
    </row>
    <row r="53" spans="1:1" ht="34.5" x14ac:dyDescent="0.3">
      <c r="A53" s="62" t="s">
        <v>211</v>
      </c>
    </row>
    <row r="54" spans="1:1" ht="17.25" x14ac:dyDescent="0.25">
      <c r="A54" s="60" t="s">
        <v>212</v>
      </c>
    </row>
    <row r="55" spans="1:1" ht="17.25" x14ac:dyDescent="0.3">
      <c r="A55" s="62" t="s">
        <v>789</v>
      </c>
    </row>
    <row r="56" spans="1:1" ht="34.5" x14ac:dyDescent="0.25">
      <c r="A56" s="61" t="s">
        <v>790</v>
      </c>
    </row>
    <row r="57" spans="1:1" ht="17.25" x14ac:dyDescent="0.25">
      <c r="A57" s="61" t="s">
        <v>213</v>
      </c>
    </row>
    <row r="58" spans="1:1" ht="34.5" x14ac:dyDescent="0.25">
      <c r="A58" s="61" t="s">
        <v>214</v>
      </c>
    </row>
    <row r="59" spans="1:1" ht="17.25" x14ac:dyDescent="0.25">
      <c r="A59" s="60" t="s">
        <v>791</v>
      </c>
    </row>
    <row r="60" spans="1:1" ht="34.5" x14ac:dyDescent="0.25">
      <c r="A60" s="61" t="s">
        <v>792</v>
      </c>
    </row>
    <row r="61" spans="1:1" ht="17.25" x14ac:dyDescent="0.25">
      <c r="A61" s="63"/>
    </row>
    <row r="62" spans="1:1" ht="18.75" x14ac:dyDescent="0.25">
      <c r="A62" s="57" t="s">
        <v>215</v>
      </c>
    </row>
    <row r="63" spans="1:1" ht="17.25" x14ac:dyDescent="0.25">
      <c r="A63" s="60" t="s">
        <v>216</v>
      </c>
    </row>
    <row r="64" spans="1:1" ht="34.5" x14ac:dyDescent="0.25">
      <c r="A64" s="61" t="s">
        <v>217</v>
      </c>
    </row>
    <row r="65" spans="1:1" ht="17.25" x14ac:dyDescent="0.25">
      <c r="A65" s="61" t="s">
        <v>218</v>
      </c>
    </row>
    <row r="66" spans="1:1" ht="34.5" x14ac:dyDescent="0.25">
      <c r="A66" s="59" t="s">
        <v>219</v>
      </c>
    </row>
    <row r="67" spans="1:1" ht="34.5" x14ac:dyDescent="0.25">
      <c r="A67" s="59" t="s">
        <v>220</v>
      </c>
    </row>
    <row r="68" spans="1:1" ht="34.5" x14ac:dyDescent="0.25">
      <c r="A68" s="59" t="s">
        <v>221</v>
      </c>
    </row>
    <row r="69" spans="1:1" ht="17.25" x14ac:dyDescent="0.25">
      <c r="A69" s="64" t="s">
        <v>222</v>
      </c>
    </row>
    <row r="70" spans="1:1" ht="51.75" x14ac:dyDescent="0.25">
      <c r="A70" s="59" t="s">
        <v>223</v>
      </c>
    </row>
    <row r="71" spans="1:1" ht="17.25" x14ac:dyDescent="0.25">
      <c r="A71" s="59" t="s">
        <v>224</v>
      </c>
    </row>
    <row r="72" spans="1:1" ht="17.25" x14ac:dyDescent="0.25">
      <c r="A72" s="64" t="s">
        <v>225</v>
      </c>
    </row>
    <row r="73" spans="1:1" ht="17.25" x14ac:dyDescent="0.25">
      <c r="A73" s="59" t="s">
        <v>226</v>
      </c>
    </row>
    <row r="74" spans="1:1" ht="17.25" x14ac:dyDescent="0.25">
      <c r="A74" s="64" t="s">
        <v>227</v>
      </c>
    </row>
    <row r="75" spans="1:1" ht="34.5" x14ac:dyDescent="0.25">
      <c r="A75" s="59" t="s">
        <v>793</v>
      </c>
    </row>
    <row r="76" spans="1:1" ht="17.25" x14ac:dyDescent="0.25">
      <c r="A76" s="59" t="s">
        <v>228</v>
      </c>
    </row>
    <row r="77" spans="1:1" ht="51.75" x14ac:dyDescent="0.25">
      <c r="A77" s="59" t="s">
        <v>229</v>
      </c>
    </row>
    <row r="78" spans="1:1" ht="17.25" x14ac:dyDescent="0.25">
      <c r="A78" s="64" t="s">
        <v>230</v>
      </c>
    </row>
    <row r="79" spans="1:1" ht="17.25" x14ac:dyDescent="0.3">
      <c r="A79" s="58" t="s">
        <v>231</v>
      </c>
    </row>
    <row r="80" spans="1:1" ht="17.25" x14ac:dyDescent="0.25">
      <c r="A80" s="64" t="s">
        <v>232</v>
      </c>
    </row>
    <row r="81" spans="1:1" ht="34.5" x14ac:dyDescent="0.25">
      <c r="A81" s="59" t="s">
        <v>233</v>
      </c>
    </row>
    <row r="82" spans="1:1" ht="34.5" x14ac:dyDescent="0.25">
      <c r="A82" s="59" t="s">
        <v>234</v>
      </c>
    </row>
    <row r="83" spans="1:1" ht="34.5" x14ac:dyDescent="0.25">
      <c r="A83" s="59" t="s">
        <v>235</v>
      </c>
    </row>
    <row r="84" spans="1:1" ht="34.5" x14ac:dyDescent="0.25">
      <c r="A84" s="59" t="s">
        <v>236</v>
      </c>
    </row>
    <row r="85" spans="1:1" ht="34.5" x14ac:dyDescent="0.25">
      <c r="A85" s="59" t="s">
        <v>237</v>
      </c>
    </row>
    <row r="86" spans="1:1" ht="17.25" x14ac:dyDescent="0.25">
      <c r="A86" s="64" t="s">
        <v>238</v>
      </c>
    </row>
    <row r="87" spans="1:1" ht="17.25" x14ac:dyDescent="0.25">
      <c r="A87" s="59" t="s">
        <v>239</v>
      </c>
    </row>
    <row r="88" spans="1:1" ht="34.5" x14ac:dyDescent="0.25">
      <c r="A88" s="59" t="s">
        <v>240</v>
      </c>
    </row>
    <row r="89" spans="1:1" ht="17.25" x14ac:dyDescent="0.25">
      <c r="A89" s="64" t="s">
        <v>241</v>
      </c>
    </row>
    <row r="90" spans="1:1" ht="34.5" x14ac:dyDescent="0.25">
      <c r="A90" s="59" t="s">
        <v>242</v>
      </c>
    </row>
    <row r="91" spans="1:1" ht="17.25" x14ac:dyDescent="0.25">
      <c r="A91" s="64" t="s">
        <v>243</v>
      </c>
    </row>
    <row r="92" spans="1:1" ht="17.25" x14ac:dyDescent="0.3">
      <c r="A92" s="58" t="s">
        <v>244</v>
      </c>
    </row>
    <row r="93" spans="1:1" ht="17.25" x14ac:dyDescent="0.25">
      <c r="A93" s="59" t="s">
        <v>245</v>
      </c>
    </row>
    <row r="94" spans="1:1" ht="17.25" x14ac:dyDescent="0.25">
      <c r="A94" s="59"/>
    </row>
    <row r="95" spans="1:1" ht="18.75" x14ac:dyDescent="0.25">
      <c r="A95" s="57" t="s">
        <v>773</v>
      </c>
    </row>
    <row r="96" spans="1:1" ht="34.5" x14ac:dyDescent="0.3">
      <c r="A96" s="168" t="s">
        <v>1327</v>
      </c>
    </row>
    <row r="97" spans="1:1" ht="17.25" x14ac:dyDescent="0.3">
      <c r="A97" s="58" t="s">
        <v>246</v>
      </c>
    </row>
    <row r="98" spans="1:1" ht="17.25" x14ac:dyDescent="0.25">
      <c r="A98" s="64" t="s">
        <v>247</v>
      </c>
    </row>
    <row r="99" spans="1:1" ht="17.25" x14ac:dyDescent="0.25">
      <c r="A99" s="56" t="s">
        <v>248</v>
      </c>
    </row>
    <row r="100" spans="1:1" ht="17.25" x14ac:dyDescent="0.25">
      <c r="A100" s="59" t="s">
        <v>249</v>
      </c>
    </row>
    <row r="101" spans="1:1" ht="17.25" x14ac:dyDescent="0.25">
      <c r="A101" s="59" t="s">
        <v>250</v>
      </c>
    </row>
    <row r="102" spans="1:1" ht="17.25" x14ac:dyDescent="0.25">
      <c r="A102" s="59" t="s">
        <v>251</v>
      </c>
    </row>
    <row r="103" spans="1:1" ht="17.25" x14ac:dyDescent="0.25">
      <c r="A103" s="59" t="s">
        <v>252</v>
      </c>
    </row>
    <row r="104" spans="1:1" ht="34.5" x14ac:dyDescent="0.25">
      <c r="A104" s="59" t="s">
        <v>253</v>
      </c>
    </row>
    <row r="105" spans="1:1" ht="17.25" x14ac:dyDescent="0.25">
      <c r="A105" s="56" t="s">
        <v>254</v>
      </c>
    </row>
    <row r="106" spans="1:1" ht="17.25" x14ac:dyDescent="0.25">
      <c r="A106" s="59" t="s">
        <v>255</v>
      </c>
    </row>
    <row r="107" spans="1:1" ht="17.25" x14ac:dyDescent="0.25">
      <c r="A107" s="59" t="s">
        <v>256</v>
      </c>
    </row>
    <row r="108" spans="1:1" ht="17.25" x14ac:dyDescent="0.25">
      <c r="A108" s="59" t="s">
        <v>257</v>
      </c>
    </row>
    <row r="109" spans="1:1" ht="17.25" x14ac:dyDescent="0.25">
      <c r="A109" s="59" t="s">
        <v>258</v>
      </c>
    </row>
    <row r="110" spans="1:1" ht="17.25" x14ac:dyDescent="0.25">
      <c r="A110" s="59" t="s">
        <v>259</v>
      </c>
    </row>
    <row r="111" spans="1:1" ht="17.25" x14ac:dyDescent="0.25">
      <c r="A111" s="59" t="s">
        <v>260</v>
      </c>
    </row>
    <row r="112" spans="1:1" ht="17.25" x14ac:dyDescent="0.25">
      <c r="A112" s="64" t="s">
        <v>261</v>
      </c>
    </row>
    <row r="113" spans="1:1" ht="17.25" x14ac:dyDescent="0.25">
      <c r="A113" s="59" t="s">
        <v>262</v>
      </c>
    </row>
    <row r="114" spans="1:1" ht="17.25" x14ac:dyDescent="0.25">
      <c r="A114" s="56" t="s">
        <v>263</v>
      </c>
    </row>
    <row r="115" spans="1:1" ht="17.25" x14ac:dyDescent="0.25">
      <c r="A115" s="59" t="s">
        <v>264</v>
      </c>
    </row>
    <row r="116" spans="1:1" ht="17.25" x14ac:dyDescent="0.25">
      <c r="A116" s="59" t="s">
        <v>265</v>
      </c>
    </row>
    <row r="117" spans="1:1" ht="17.25" x14ac:dyDescent="0.25">
      <c r="A117" s="56" t="s">
        <v>266</v>
      </c>
    </row>
    <row r="118" spans="1:1" ht="17.25" x14ac:dyDescent="0.25">
      <c r="A118" s="59" t="s">
        <v>267</v>
      </c>
    </row>
    <row r="119" spans="1:1" ht="17.25" x14ac:dyDescent="0.25">
      <c r="A119" s="59" t="s">
        <v>268</v>
      </c>
    </row>
    <row r="120" spans="1:1" ht="17.25" x14ac:dyDescent="0.25">
      <c r="A120" s="59" t="s">
        <v>269</v>
      </c>
    </row>
    <row r="121" spans="1:1" ht="17.25" x14ac:dyDescent="0.25">
      <c r="A121" s="64" t="s">
        <v>270</v>
      </c>
    </row>
    <row r="122" spans="1:1" ht="17.25" x14ac:dyDescent="0.25">
      <c r="A122" s="56" t="s">
        <v>271</v>
      </c>
    </row>
    <row r="123" spans="1:1" ht="17.25" x14ac:dyDescent="0.25">
      <c r="A123" s="56" t="s">
        <v>272</v>
      </c>
    </row>
    <row r="124" spans="1:1" ht="17.25" x14ac:dyDescent="0.25">
      <c r="A124" s="59" t="s">
        <v>273</v>
      </c>
    </row>
    <row r="125" spans="1:1" ht="17.25" x14ac:dyDescent="0.25">
      <c r="A125" s="59" t="s">
        <v>274</v>
      </c>
    </row>
    <row r="126" spans="1:1" ht="17.25" x14ac:dyDescent="0.25">
      <c r="A126" s="59" t="s">
        <v>275</v>
      </c>
    </row>
    <row r="127" spans="1:1" ht="17.25" x14ac:dyDescent="0.25">
      <c r="A127" s="59" t="s">
        <v>276</v>
      </c>
    </row>
    <row r="128" spans="1:1" ht="17.25" x14ac:dyDescent="0.25">
      <c r="A128" s="59" t="s">
        <v>277</v>
      </c>
    </row>
    <row r="129" spans="1:1" ht="17.25" x14ac:dyDescent="0.25">
      <c r="A129" s="64" t="s">
        <v>278</v>
      </c>
    </row>
    <row r="130" spans="1:1" ht="34.5" x14ac:dyDescent="0.25">
      <c r="A130" s="59" t="s">
        <v>279</v>
      </c>
    </row>
    <row r="131" spans="1:1" ht="69" x14ac:dyDescent="0.25">
      <c r="A131" s="59" t="s">
        <v>280</v>
      </c>
    </row>
    <row r="132" spans="1:1" ht="34.5" x14ac:dyDescent="0.25">
      <c r="A132" s="59" t="s">
        <v>281</v>
      </c>
    </row>
    <row r="133" spans="1:1" ht="17.25" x14ac:dyDescent="0.25">
      <c r="A133" s="64" t="s">
        <v>282</v>
      </c>
    </row>
    <row r="134" spans="1:1" ht="34.5" x14ac:dyDescent="0.25">
      <c r="A134" s="56" t="s">
        <v>283</v>
      </c>
    </row>
    <row r="135" spans="1:1" ht="17.25" x14ac:dyDescent="0.25">
      <c r="A135" s="56"/>
    </row>
    <row r="136" spans="1:1" ht="18.75" x14ac:dyDescent="0.25">
      <c r="A136" s="57" t="s">
        <v>774</v>
      </c>
    </row>
    <row r="137" spans="1:1" ht="17.25" x14ac:dyDescent="0.25">
      <c r="A137" s="59" t="s">
        <v>775</v>
      </c>
    </row>
    <row r="138" spans="1:1" ht="34.5" x14ac:dyDescent="0.25">
      <c r="A138" s="61" t="s">
        <v>284</v>
      </c>
    </row>
    <row r="139" spans="1:1" ht="34.5" x14ac:dyDescent="0.25">
      <c r="A139" s="61" t="s">
        <v>776</v>
      </c>
    </row>
    <row r="140" spans="1:1" ht="17.25" x14ac:dyDescent="0.25">
      <c r="A140" s="60" t="s">
        <v>285</v>
      </c>
    </row>
    <row r="141" spans="1:1" ht="17.25" x14ac:dyDescent="0.25">
      <c r="A141" s="65" t="s">
        <v>286</v>
      </c>
    </row>
    <row r="142" spans="1:1" ht="34.5" x14ac:dyDescent="0.3">
      <c r="A142" s="66" t="s">
        <v>1328</v>
      </c>
    </row>
    <row r="143" spans="1:1" ht="17.25" x14ac:dyDescent="0.25">
      <c r="A143" s="61" t="s">
        <v>287</v>
      </c>
    </row>
    <row r="144" spans="1:1" ht="17.25" x14ac:dyDescent="0.25">
      <c r="A144" s="61" t="s">
        <v>288</v>
      </c>
    </row>
    <row r="145" spans="1:1" ht="17.25" x14ac:dyDescent="0.25">
      <c r="A145" s="65" t="s">
        <v>289</v>
      </c>
    </row>
    <row r="146" spans="1:1" ht="17.25" x14ac:dyDescent="0.25">
      <c r="A146" s="60" t="s">
        <v>290</v>
      </c>
    </row>
    <row r="147" spans="1:1" ht="17.25" x14ac:dyDescent="0.25">
      <c r="A147" s="65" t="s">
        <v>291</v>
      </c>
    </row>
    <row r="148" spans="1:1" ht="17.25" x14ac:dyDescent="0.25">
      <c r="A148" s="61" t="s">
        <v>292</v>
      </c>
    </row>
    <row r="149" spans="1:1" ht="17.25" x14ac:dyDescent="0.25">
      <c r="A149" s="61" t="s">
        <v>293</v>
      </c>
    </row>
    <row r="150" spans="1:1" ht="17.25" x14ac:dyDescent="0.25">
      <c r="A150" s="61" t="s">
        <v>294</v>
      </c>
    </row>
    <row r="151" spans="1:1" ht="34.5" x14ac:dyDescent="0.25">
      <c r="A151" s="65" t="s">
        <v>295</v>
      </c>
    </row>
    <row r="152" spans="1:1" ht="17.25" x14ac:dyDescent="0.25">
      <c r="A152" s="60" t="s">
        <v>296</v>
      </c>
    </row>
    <row r="153" spans="1:1" ht="17.25" x14ac:dyDescent="0.25">
      <c r="A153" s="61" t="s">
        <v>297</v>
      </c>
    </row>
    <row r="154" spans="1:1" ht="17.25" x14ac:dyDescent="0.25">
      <c r="A154" s="61" t="s">
        <v>298</v>
      </c>
    </row>
    <row r="155" spans="1:1" ht="17.25" x14ac:dyDescent="0.25">
      <c r="A155" s="61" t="s">
        <v>299</v>
      </c>
    </row>
    <row r="156" spans="1:1" ht="17.25" x14ac:dyDescent="0.25">
      <c r="A156" s="61" t="s">
        <v>300</v>
      </c>
    </row>
    <row r="157" spans="1:1" ht="34.5" x14ac:dyDescent="0.25">
      <c r="A157" s="61" t="s">
        <v>301</v>
      </c>
    </row>
    <row r="158" spans="1:1" ht="34.5" x14ac:dyDescent="0.25">
      <c r="A158" s="61" t="s">
        <v>302</v>
      </c>
    </row>
    <row r="159" spans="1:1" ht="17.25" x14ac:dyDescent="0.25">
      <c r="A159" s="60" t="s">
        <v>303</v>
      </c>
    </row>
    <row r="160" spans="1:1" ht="34.5" x14ac:dyDescent="0.25">
      <c r="A160" s="61" t="s">
        <v>304</v>
      </c>
    </row>
    <row r="161" spans="1:1" ht="34.5" x14ac:dyDescent="0.25">
      <c r="A161" s="61" t="s">
        <v>305</v>
      </c>
    </row>
    <row r="162" spans="1:1" ht="17.25" x14ac:dyDescent="0.25">
      <c r="A162" s="61" t="s">
        <v>306</v>
      </c>
    </row>
    <row r="163" spans="1:1" ht="17.25" x14ac:dyDescent="0.25">
      <c r="A163" s="60" t="s">
        <v>307</v>
      </c>
    </row>
    <row r="164" spans="1:1" ht="34.5" x14ac:dyDescent="0.3">
      <c r="A164" s="66" t="s">
        <v>777</v>
      </c>
    </row>
    <row r="165" spans="1:1" ht="34.5" x14ac:dyDescent="0.25">
      <c r="A165" s="61" t="s">
        <v>308</v>
      </c>
    </row>
    <row r="166" spans="1:1" ht="17.25" x14ac:dyDescent="0.25">
      <c r="A166" s="60" t="s">
        <v>309</v>
      </c>
    </row>
    <row r="167" spans="1:1" ht="17.25" x14ac:dyDescent="0.25">
      <c r="A167" s="61" t="s">
        <v>310</v>
      </c>
    </row>
    <row r="168" spans="1:1" ht="17.25" x14ac:dyDescent="0.25">
      <c r="A168" s="60" t="s">
        <v>311</v>
      </c>
    </row>
    <row r="169" spans="1:1" ht="17.25" x14ac:dyDescent="0.3">
      <c r="A169" s="62" t="s">
        <v>312</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9"/>
      <c r="C2" s="130"/>
      <c r="D2" s="130"/>
      <c r="E2" s="130"/>
      <c r="F2" s="130"/>
      <c r="G2" s="130"/>
      <c r="H2" s="130"/>
      <c r="I2" s="130"/>
      <c r="J2" s="131"/>
    </row>
    <row r="3" spans="2:10" x14ac:dyDescent="0.25">
      <c r="B3" s="132"/>
      <c r="C3" s="7"/>
      <c r="D3" s="7"/>
      <c r="E3" s="7"/>
      <c r="F3" s="7"/>
      <c r="G3" s="7"/>
      <c r="H3" s="7"/>
      <c r="I3" s="7"/>
      <c r="J3" s="133"/>
    </row>
    <row r="4" spans="2:10" x14ac:dyDescent="0.25">
      <c r="B4" s="132"/>
      <c r="C4" s="7"/>
      <c r="D4" s="7"/>
      <c r="E4" s="7"/>
      <c r="F4" s="7"/>
      <c r="G4" s="7"/>
      <c r="H4" s="7"/>
      <c r="I4" s="7"/>
      <c r="J4" s="133"/>
    </row>
    <row r="5" spans="2:10" ht="31.5" x14ac:dyDescent="0.3">
      <c r="B5" s="132"/>
      <c r="C5" s="20"/>
      <c r="D5" s="20"/>
      <c r="E5" s="159"/>
      <c r="F5" s="160" t="s">
        <v>715</v>
      </c>
      <c r="G5" s="20"/>
      <c r="H5" s="20"/>
      <c r="I5" s="20"/>
      <c r="J5" s="133"/>
    </row>
    <row r="6" spans="2:10" ht="41.25" customHeight="1" x14ac:dyDescent="0.25">
      <c r="B6" s="132"/>
      <c r="C6" s="7"/>
      <c r="D6" s="7"/>
      <c r="E6" s="241" t="s">
        <v>1541</v>
      </c>
      <c r="F6" s="241"/>
      <c r="G6" s="241"/>
      <c r="H6" s="7"/>
      <c r="I6" s="7"/>
      <c r="J6" s="133"/>
    </row>
    <row r="7" spans="2:10" ht="26.25" x14ac:dyDescent="0.25">
      <c r="B7" s="132"/>
      <c r="C7" s="7"/>
      <c r="D7" s="7"/>
      <c r="E7" s="7"/>
      <c r="F7" s="10" t="s">
        <v>4</v>
      </c>
      <c r="G7" s="7"/>
      <c r="H7" s="7"/>
      <c r="I7" s="7"/>
      <c r="J7" s="133"/>
    </row>
    <row r="8" spans="2:10" ht="26.25" x14ac:dyDescent="0.25">
      <c r="B8" s="132"/>
      <c r="C8" s="7"/>
      <c r="D8" s="7"/>
      <c r="E8" s="7"/>
      <c r="F8" s="10" t="s">
        <v>5</v>
      </c>
      <c r="G8" s="7"/>
      <c r="H8" s="7"/>
      <c r="I8" s="7"/>
      <c r="J8" s="133"/>
    </row>
    <row r="9" spans="2:10" ht="21" x14ac:dyDescent="0.25">
      <c r="B9" s="132"/>
      <c r="C9" s="7"/>
      <c r="D9" s="7"/>
      <c r="E9" s="7"/>
      <c r="F9" s="11" t="s">
        <v>6</v>
      </c>
      <c r="G9" s="7"/>
      <c r="H9" s="7"/>
      <c r="I9" s="7"/>
      <c r="J9" s="133"/>
    </row>
    <row r="10" spans="2:10" ht="21" x14ac:dyDescent="0.25">
      <c r="B10" s="132"/>
      <c r="C10" s="7"/>
      <c r="D10" s="7"/>
      <c r="E10" s="7"/>
      <c r="F10" s="11" t="s">
        <v>7</v>
      </c>
      <c r="G10" s="7"/>
      <c r="H10" s="7"/>
      <c r="I10" s="7"/>
      <c r="J10" s="133"/>
    </row>
    <row r="11" spans="2:10" ht="21" x14ac:dyDescent="0.25">
      <c r="B11" s="132"/>
      <c r="C11" s="7"/>
      <c r="D11" s="7"/>
      <c r="E11" s="7"/>
      <c r="F11" s="11"/>
      <c r="G11" s="7"/>
      <c r="H11" s="7"/>
      <c r="I11" s="7"/>
      <c r="J11" s="133"/>
    </row>
    <row r="12" spans="2:10" x14ac:dyDescent="0.25">
      <c r="B12" s="132"/>
      <c r="C12" s="7"/>
      <c r="D12" s="7"/>
      <c r="E12" s="7"/>
      <c r="F12" s="7"/>
      <c r="G12" s="7"/>
      <c r="H12" s="7"/>
      <c r="I12" s="7"/>
      <c r="J12" s="133"/>
    </row>
    <row r="13" spans="2:10" x14ac:dyDescent="0.25">
      <c r="B13" s="132"/>
      <c r="C13" s="7"/>
      <c r="D13" s="7"/>
      <c r="E13" s="7"/>
      <c r="F13" s="7"/>
      <c r="G13" s="7"/>
      <c r="H13" s="7"/>
      <c r="I13" s="7"/>
      <c r="J13" s="133"/>
    </row>
    <row r="14" spans="2:10" x14ac:dyDescent="0.25">
      <c r="B14" s="132"/>
      <c r="C14" s="7"/>
      <c r="D14" s="7"/>
      <c r="E14" s="7"/>
      <c r="F14" s="7"/>
      <c r="G14" s="7"/>
      <c r="H14" s="7"/>
      <c r="I14" s="7"/>
      <c r="J14" s="133"/>
    </row>
    <row r="15" spans="2:10" x14ac:dyDescent="0.25">
      <c r="B15" s="132"/>
      <c r="C15" s="7"/>
      <c r="D15" s="7"/>
      <c r="E15" s="7"/>
      <c r="F15" s="7"/>
      <c r="G15" s="7"/>
      <c r="H15" s="7"/>
      <c r="I15" s="7"/>
      <c r="J15" s="133"/>
    </row>
    <row r="16" spans="2:10" x14ac:dyDescent="0.25">
      <c r="B16" s="132"/>
      <c r="C16" s="7"/>
      <c r="D16" s="7"/>
      <c r="E16" s="7"/>
      <c r="F16" s="7"/>
      <c r="G16" s="7"/>
      <c r="H16" s="7"/>
      <c r="I16" s="7"/>
      <c r="J16" s="133"/>
    </row>
    <row r="17" spans="2:10" x14ac:dyDescent="0.25">
      <c r="B17" s="132"/>
      <c r="C17" s="7"/>
      <c r="D17" s="7"/>
      <c r="E17" s="7"/>
      <c r="F17" s="7"/>
      <c r="G17" s="7"/>
      <c r="H17" s="7"/>
      <c r="I17" s="7"/>
      <c r="J17" s="133"/>
    </row>
    <row r="18" spans="2:10" x14ac:dyDescent="0.25">
      <c r="B18" s="132"/>
      <c r="C18" s="7"/>
      <c r="D18" s="7"/>
      <c r="E18" s="7"/>
      <c r="F18" s="7"/>
      <c r="G18" s="7"/>
      <c r="H18" s="7"/>
      <c r="I18" s="7"/>
      <c r="J18" s="133"/>
    </row>
    <row r="19" spans="2:10" x14ac:dyDescent="0.25">
      <c r="B19" s="132"/>
      <c r="C19" s="7"/>
      <c r="D19" s="7"/>
      <c r="E19" s="7"/>
      <c r="F19" s="7"/>
      <c r="G19" s="7"/>
      <c r="H19" s="7"/>
      <c r="I19" s="7"/>
      <c r="J19" s="133"/>
    </row>
    <row r="20" spans="2:10" x14ac:dyDescent="0.25">
      <c r="B20" s="132"/>
      <c r="C20" s="7"/>
      <c r="D20" s="7"/>
      <c r="E20" s="7"/>
      <c r="F20" s="7"/>
      <c r="G20" s="7"/>
      <c r="H20" s="7"/>
      <c r="I20" s="7"/>
      <c r="J20" s="133"/>
    </row>
    <row r="21" spans="2:10" x14ac:dyDescent="0.25">
      <c r="B21" s="132"/>
      <c r="C21" s="7"/>
      <c r="D21" s="7"/>
      <c r="E21" s="7"/>
      <c r="F21" s="7"/>
      <c r="G21" s="7"/>
      <c r="H21" s="7"/>
      <c r="I21" s="7"/>
      <c r="J21" s="133"/>
    </row>
    <row r="22" spans="2:10" x14ac:dyDescent="0.25">
      <c r="B22" s="132"/>
      <c r="C22" s="7"/>
      <c r="D22" s="7"/>
      <c r="E22" s="7"/>
      <c r="F22" s="12" t="s">
        <v>8</v>
      </c>
      <c r="G22" s="7"/>
      <c r="H22" s="7"/>
      <c r="I22" s="7"/>
      <c r="J22" s="133"/>
    </row>
    <row r="23" spans="2:10" x14ac:dyDescent="0.25">
      <c r="B23" s="132"/>
      <c r="C23" s="7"/>
      <c r="D23" s="7"/>
      <c r="E23" s="7"/>
      <c r="F23" s="13"/>
      <c r="G23" s="7"/>
      <c r="H23" s="7"/>
      <c r="I23" s="7"/>
      <c r="J23" s="133"/>
    </row>
    <row r="24" spans="2:10" x14ac:dyDescent="0.25">
      <c r="B24" s="132"/>
      <c r="C24" s="7"/>
      <c r="D24" s="242" t="s">
        <v>590</v>
      </c>
      <c r="E24" s="243" t="s">
        <v>9</v>
      </c>
      <c r="F24" s="243"/>
      <c r="G24" s="243"/>
      <c r="H24" s="243"/>
      <c r="I24" s="7"/>
      <c r="J24" s="133"/>
    </row>
    <row r="25" spans="2:10" x14ac:dyDescent="0.25">
      <c r="B25" s="132"/>
      <c r="C25" s="7"/>
      <c r="D25" s="7"/>
      <c r="E25" s="134"/>
      <c r="F25" s="134"/>
      <c r="G25" s="134"/>
      <c r="H25" s="7"/>
      <c r="I25" s="7"/>
      <c r="J25" s="133"/>
    </row>
    <row r="26" spans="2:10" x14ac:dyDescent="0.25">
      <c r="B26" s="132"/>
      <c r="C26" s="7"/>
      <c r="D26" s="242" t="s">
        <v>591</v>
      </c>
      <c r="E26" s="243"/>
      <c r="F26" s="243"/>
      <c r="G26" s="243"/>
      <c r="H26" s="243"/>
      <c r="I26" s="7"/>
      <c r="J26" s="133"/>
    </row>
    <row r="27" spans="2:10" x14ac:dyDescent="0.25">
      <c r="B27" s="132"/>
      <c r="C27" s="7"/>
      <c r="D27" s="135"/>
      <c r="E27" s="135"/>
      <c r="F27" s="135"/>
      <c r="G27" s="135"/>
      <c r="H27" s="135"/>
      <c r="I27" s="7"/>
      <c r="J27" s="133"/>
    </row>
    <row r="28" spans="2:10" x14ac:dyDescent="0.25">
      <c r="B28" s="132"/>
      <c r="C28" s="7"/>
      <c r="D28" s="242" t="s">
        <v>592</v>
      </c>
      <c r="E28" s="243" t="s">
        <v>9</v>
      </c>
      <c r="F28" s="243"/>
      <c r="G28" s="243"/>
      <c r="H28" s="243"/>
      <c r="I28" s="7"/>
      <c r="J28" s="133"/>
    </row>
    <row r="29" spans="2:10" ht="15.75" thickBot="1" x14ac:dyDescent="0.3">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C9" sqref="C9:H29"/>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10</v>
      </c>
      <c r="G5" s="9"/>
      <c r="I5" s="9"/>
      <c r="J5" s="8"/>
    </row>
    <row r="6" spans="1:14" x14ac:dyDescent="0.25">
      <c r="B6" s="24"/>
      <c r="C6" s="20"/>
      <c r="D6" s="20"/>
      <c r="E6" s="161"/>
      <c r="F6" s="161"/>
      <c r="G6" s="161"/>
      <c r="H6" s="162"/>
      <c r="I6" s="161"/>
      <c r="J6" s="8"/>
    </row>
    <row r="7" spans="1:14" ht="26.25" x14ac:dyDescent="0.25">
      <c r="B7" s="24"/>
      <c r="C7" s="20"/>
      <c r="D7" s="20"/>
      <c r="E7" s="163"/>
      <c r="F7" s="163" t="s">
        <v>11</v>
      </c>
      <c r="G7" s="163"/>
      <c r="H7" s="162"/>
      <c r="I7" s="163"/>
      <c r="J7" s="8"/>
    </row>
    <row r="8" spans="1:14" ht="26.25" x14ac:dyDescent="0.25">
      <c r="B8" s="24"/>
      <c r="C8" s="20"/>
      <c r="D8" s="20"/>
      <c r="E8" s="20"/>
      <c r="F8" s="163"/>
      <c r="G8" s="163"/>
      <c r="H8" s="163"/>
      <c r="I8" s="163"/>
      <c r="J8" s="8"/>
    </row>
    <row r="9" spans="1:14" x14ac:dyDescent="0.25">
      <c r="B9" s="24"/>
      <c r="C9" s="19" t="s">
        <v>761</v>
      </c>
      <c r="D9" s="20"/>
      <c r="E9" s="20"/>
      <c r="F9" s="20"/>
      <c r="G9" s="20"/>
      <c r="H9" s="20"/>
      <c r="I9" s="20"/>
      <c r="J9" s="8"/>
      <c r="M9" s="18"/>
      <c r="N9" s="7"/>
    </row>
    <row r="10" spans="1:14" x14ac:dyDescent="0.25">
      <c r="B10" s="24"/>
      <c r="C10" s="19" t="s">
        <v>319</v>
      </c>
      <c r="D10" s="162"/>
      <c r="E10" s="162"/>
      <c r="F10" s="20"/>
      <c r="G10" s="20"/>
      <c r="H10" s="20"/>
      <c r="I10" s="20"/>
      <c r="J10" s="8"/>
      <c r="M10" s="18"/>
      <c r="N10" s="7"/>
    </row>
    <row r="11" spans="1:14" x14ac:dyDescent="0.25">
      <c r="B11" s="24"/>
      <c r="C11" s="19" t="s">
        <v>320</v>
      </c>
      <c r="D11" s="20"/>
      <c r="E11" s="20"/>
      <c r="F11" s="20"/>
      <c r="G11" s="20"/>
      <c r="H11" s="20"/>
      <c r="I11" s="20"/>
      <c r="J11" s="8"/>
      <c r="M11" s="18"/>
      <c r="N11" s="18"/>
    </row>
    <row r="12" spans="1:14" x14ac:dyDescent="0.25">
      <c r="B12" s="24"/>
      <c r="C12" s="19"/>
      <c r="D12" s="19" t="s">
        <v>321</v>
      </c>
      <c r="E12" s="20"/>
      <c r="F12" s="20"/>
      <c r="G12" s="20"/>
      <c r="H12" s="20"/>
      <c r="I12" s="20"/>
      <c r="J12" s="8"/>
      <c r="M12" s="18"/>
      <c r="N12" s="18"/>
    </row>
    <row r="13" spans="1:14" x14ac:dyDescent="0.25">
      <c r="B13" s="24"/>
      <c r="C13" s="19"/>
      <c r="D13" s="19" t="s">
        <v>322</v>
      </c>
      <c r="E13" s="20"/>
      <c r="F13" s="20"/>
      <c r="G13" s="20"/>
      <c r="H13" s="20"/>
      <c r="I13" s="20"/>
      <c r="J13" s="8"/>
      <c r="M13" s="18"/>
      <c r="N13" s="19"/>
    </row>
    <row r="14" spans="1:14" x14ac:dyDescent="0.25">
      <c r="B14" s="24"/>
      <c r="C14" s="19"/>
      <c r="D14" s="19" t="s">
        <v>12</v>
      </c>
      <c r="E14" s="20"/>
      <c r="F14" s="20"/>
      <c r="G14" s="20"/>
      <c r="H14" s="20"/>
      <c r="I14" s="20"/>
      <c r="J14" s="8"/>
      <c r="M14" s="18"/>
      <c r="N14" s="19"/>
    </row>
    <row r="15" spans="1:14" s="2" customFormat="1" x14ac:dyDescent="0.25">
      <c r="B15" s="24"/>
      <c r="C15" s="19"/>
      <c r="D15" s="19" t="s">
        <v>13</v>
      </c>
      <c r="E15" s="20"/>
      <c r="F15" s="20"/>
      <c r="G15" s="20"/>
      <c r="H15" s="20"/>
      <c r="I15" s="20"/>
      <c r="J15" s="21"/>
      <c r="M15" s="18"/>
      <c r="N15" s="19"/>
    </row>
    <row r="16" spans="1:14" s="2" customFormat="1" x14ac:dyDescent="0.25">
      <c r="B16" s="164"/>
      <c r="C16" s="19"/>
      <c r="D16" s="19" t="s">
        <v>14</v>
      </c>
      <c r="E16" s="20"/>
      <c r="F16" s="19"/>
      <c r="G16" s="19"/>
      <c r="H16" s="19"/>
      <c r="I16" s="19"/>
      <c r="J16" s="22"/>
      <c r="M16" s="18"/>
      <c r="N16" s="18"/>
    </row>
    <row r="17" spans="2:14" s="2" customFormat="1" x14ac:dyDescent="0.25">
      <c r="B17" s="24"/>
      <c r="C17" s="19" t="s">
        <v>323</v>
      </c>
      <c r="D17" s="19"/>
      <c r="E17" s="19"/>
      <c r="F17" s="23"/>
      <c r="G17" s="23"/>
      <c r="H17" s="23"/>
      <c r="I17" s="23"/>
      <c r="J17" s="8"/>
      <c r="M17" s="18"/>
      <c r="N17" s="19"/>
    </row>
    <row r="18" spans="2:14" s="2" customFormat="1" x14ac:dyDescent="0.25">
      <c r="B18" s="24"/>
      <c r="C18" s="162" t="s">
        <v>762</v>
      </c>
      <c r="D18" s="162"/>
      <c r="E18" s="20"/>
      <c r="F18" s="23"/>
      <c r="G18" s="23"/>
      <c r="H18" s="23"/>
      <c r="I18" s="23"/>
      <c r="J18" s="8"/>
      <c r="M18" s="18"/>
      <c r="N18" s="19"/>
    </row>
    <row r="19" spans="2:14" s="2" customFormat="1" x14ac:dyDescent="0.25">
      <c r="B19" s="24"/>
      <c r="C19" s="19" t="s">
        <v>608</v>
      </c>
      <c r="D19" s="19"/>
      <c r="E19" s="19"/>
      <c r="F19" s="25"/>
      <c r="G19" s="25"/>
      <c r="H19" s="25"/>
      <c r="I19" s="25"/>
      <c r="J19" s="8"/>
    </row>
    <row r="20" spans="2:14" s="2" customFormat="1" ht="15" customHeight="1" x14ac:dyDescent="0.25">
      <c r="B20" s="24"/>
      <c r="C20" s="244" t="s">
        <v>763</v>
      </c>
      <c r="D20" s="244"/>
      <c r="E20" s="244"/>
      <c r="F20" s="244"/>
      <c r="G20" s="244"/>
      <c r="H20" s="244"/>
      <c r="I20" s="25"/>
      <c r="J20" s="8"/>
    </row>
    <row r="21" spans="2:14" s="2" customFormat="1" x14ac:dyDescent="0.25">
      <c r="B21" s="24"/>
      <c r="C21" s="244"/>
      <c r="D21" s="244"/>
      <c r="E21" s="244"/>
      <c r="F21" s="244"/>
      <c r="G21" s="244"/>
      <c r="H21" s="244"/>
      <c r="I21" s="25"/>
      <c r="J21" s="8"/>
    </row>
    <row r="22" spans="2:14" s="2" customFormat="1" x14ac:dyDescent="0.25">
      <c r="B22" s="24"/>
      <c r="C22" s="244" t="s">
        <v>764</v>
      </c>
      <c r="D22" s="244"/>
      <c r="E22" s="244"/>
      <c r="F22" s="244"/>
      <c r="G22" s="244"/>
      <c r="H22" s="244"/>
      <c r="I22" s="25"/>
      <c r="J22" s="8"/>
    </row>
    <row r="23" spans="2:14" s="2" customFormat="1" ht="30" customHeight="1" x14ac:dyDescent="0.25">
      <c r="B23" s="24"/>
      <c r="C23" s="244"/>
      <c r="D23" s="244"/>
      <c r="E23" s="244"/>
      <c r="F23" s="244"/>
      <c r="G23" s="244"/>
      <c r="H23" s="244"/>
      <c r="I23" s="25"/>
      <c r="J23" s="8"/>
    </row>
    <row r="24" spans="2:14" s="2" customFormat="1" x14ac:dyDescent="0.25">
      <c r="B24" s="24"/>
      <c r="C24" s="244" t="s">
        <v>765</v>
      </c>
      <c r="D24" s="244"/>
      <c r="E24" s="244"/>
      <c r="F24" s="244"/>
      <c r="G24" s="244"/>
      <c r="H24" s="244"/>
      <c r="I24" s="25"/>
      <c r="J24" s="8"/>
    </row>
    <row r="25" spans="2:14" s="2" customFormat="1" x14ac:dyDescent="0.25">
      <c r="B25" s="24"/>
      <c r="C25" s="244"/>
      <c r="D25" s="244"/>
      <c r="E25" s="244"/>
      <c r="F25" s="244"/>
      <c r="G25" s="244"/>
      <c r="H25" s="244"/>
      <c r="I25" s="25"/>
      <c r="J25" s="8"/>
    </row>
    <row r="26" spans="2:14" s="2" customFormat="1" x14ac:dyDescent="0.25">
      <c r="B26" s="24"/>
      <c r="C26" s="19" t="s">
        <v>766</v>
      </c>
      <c r="D26" s="19"/>
      <c r="E26" s="19"/>
      <c r="F26" s="25"/>
      <c r="G26" s="25"/>
      <c r="H26" s="25"/>
      <c r="I26" s="25"/>
      <c r="J26" s="8"/>
    </row>
    <row r="27" spans="2:14" s="2" customFormat="1" x14ac:dyDescent="0.25">
      <c r="B27" s="24"/>
      <c r="C27" s="19"/>
      <c r="D27" s="19" t="s">
        <v>767</v>
      </c>
      <c r="E27" s="19"/>
      <c r="F27" s="25"/>
      <c r="G27" s="25"/>
      <c r="H27" s="25"/>
      <c r="I27" s="25"/>
      <c r="J27" s="8"/>
    </row>
    <row r="28" spans="2:14" s="2" customFormat="1" x14ac:dyDescent="0.25">
      <c r="B28" s="24"/>
      <c r="C28" s="19"/>
      <c r="D28" s="19" t="s">
        <v>324</v>
      </c>
      <c r="E28" s="19"/>
      <c r="F28" s="25"/>
      <c r="G28" s="25"/>
      <c r="H28" s="25"/>
      <c r="I28" s="25"/>
      <c r="J28" s="8"/>
    </row>
    <row r="29" spans="2:14" s="2" customFormat="1" x14ac:dyDescent="0.25">
      <c r="B29" s="24"/>
      <c r="C29" s="19"/>
      <c r="D29" s="19" t="s">
        <v>609</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6" spans="2:18" x14ac:dyDescent="0.25">
      <c r="J36"/>
      <c r="K36"/>
      <c r="L36"/>
      <c r="M36"/>
      <c r="N36"/>
      <c r="O36"/>
      <c r="P36"/>
      <c r="Q36"/>
      <c r="R36"/>
    </row>
    <row r="37" spans="2:18" x14ac:dyDescent="0.25">
      <c r="J37"/>
      <c r="K37"/>
      <c r="L37"/>
      <c r="M37"/>
      <c r="N37"/>
      <c r="O37"/>
      <c r="P37"/>
      <c r="Q37"/>
      <c r="R37"/>
    </row>
    <row r="38" spans="2:18" x14ac:dyDescent="0.25">
      <c r="J38"/>
      <c r="K38"/>
      <c r="L38"/>
      <c r="M38"/>
      <c r="N38"/>
      <c r="O38"/>
      <c r="P38"/>
      <c r="Q38"/>
      <c r="R38"/>
    </row>
    <row r="39" spans="2:18" x14ac:dyDescent="0.25">
      <c r="J39"/>
      <c r="K39"/>
      <c r="L39"/>
      <c r="M39"/>
      <c r="N39"/>
      <c r="O39"/>
      <c r="P39"/>
      <c r="Q39"/>
      <c r="R39"/>
    </row>
    <row r="40" spans="2:18" x14ac:dyDescent="0.25">
      <c r="J40"/>
      <c r="K40"/>
      <c r="L40"/>
      <c r="M40"/>
      <c r="N40"/>
      <c r="O40"/>
      <c r="P40"/>
      <c r="Q40"/>
      <c r="R40"/>
    </row>
    <row r="41" spans="2:18" x14ac:dyDescent="0.25">
      <c r="J41"/>
      <c r="K41"/>
      <c r="L41"/>
      <c r="M41"/>
      <c r="N41"/>
      <c r="O41"/>
      <c r="P41"/>
      <c r="Q41"/>
      <c r="R41"/>
    </row>
    <row r="42" spans="2:18" x14ac:dyDescent="0.25">
      <c r="J42"/>
      <c r="K42"/>
      <c r="L42"/>
      <c r="M42"/>
      <c r="N42"/>
      <c r="O42"/>
      <c r="P42"/>
      <c r="Q42"/>
      <c r="R42"/>
    </row>
    <row r="43" spans="2:18" x14ac:dyDescent="0.25">
      <c r="J43"/>
      <c r="K43"/>
      <c r="L43"/>
      <c r="M43"/>
      <c r="N43"/>
      <c r="O43"/>
      <c r="P43"/>
      <c r="Q43"/>
      <c r="R43"/>
    </row>
    <row r="44" spans="2:18" x14ac:dyDescent="0.25">
      <c r="J44"/>
      <c r="K44"/>
      <c r="L44"/>
      <c r="M44"/>
      <c r="N44"/>
      <c r="O44"/>
      <c r="P44"/>
      <c r="Q44"/>
      <c r="R44"/>
    </row>
    <row r="45" spans="2:18" x14ac:dyDescent="0.25">
      <c r="J45"/>
      <c r="K45"/>
      <c r="L45"/>
      <c r="M45"/>
      <c r="N45"/>
      <c r="O45"/>
      <c r="P45"/>
      <c r="Q45"/>
      <c r="R45"/>
    </row>
    <row r="46" spans="2:18" x14ac:dyDescent="0.25">
      <c r="J46"/>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5" t="s">
        <v>15</v>
      </c>
      <c r="B1" s="246"/>
      <c r="C1" s="246"/>
    </row>
    <row r="2" spans="1:31" ht="31.5" x14ac:dyDescent="0.5">
      <c r="A2" s="29" t="s">
        <v>11</v>
      </c>
      <c r="B2" s="30"/>
      <c r="C2" s="30"/>
    </row>
    <row r="3" spans="1:31" x14ac:dyDescent="0.25">
      <c r="A3" s="17"/>
    </row>
    <row r="4" spans="1:31" s="35" customFormat="1" ht="18.75" x14ac:dyDescent="0.25">
      <c r="A4" s="33"/>
      <c r="B4" s="150"/>
      <c r="C4" s="151" t="s">
        <v>706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5" t="s">
        <v>16</v>
      </c>
      <c r="B5" s="156"/>
      <c r="C5" s="157"/>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3" t="s">
        <v>707</v>
      </c>
      <c r="B6" s="153"/>
      <c r="C6" s="154"/>
    </row>
    <row r="7" spans="1:31" ht="60" x14ac:dyDescent="0.25">
      <c r="A7" s="38"/>
      <c r="B7" s="152" t="s">
        <v>17</v>
      </c>
      <c r="C7" s="39" t="s">
        <v>768</v>
      </c>
    </row>
    <row r="8" spans="1:31" ht="14.45" customHeight="1" x14ac:dyDescent="0.25">
      <c r="A8" s="153" t="s">
        <v>708</v>
      </c>
      <c r="B8" s="153"/>
      <c r="C8" s="154"/>
    </row>
    <row r="9" spans="1:31" ht="23.25" customHeight="1" x14ac:dyDescent="0.25">
      <c r="A9" s="40"/>
      <c r="B9" s="152" t="s">
        <v>18</v>
      </c>
      <c r="C9" s="41" t="s">
        <v>709</v>
      </c>
    </row>
    <row r="10" spans="1:31" ht="14.45" customHeight="1" x14ac:dyDescent="0.25">
      <c r="A10" s="153" t="s">
        <v>710</v>
      </c>
      <c r="B10" s="153"/>
      <c r="C10" s="154"/>
    </row>
    <row r="11" spans="1:31" x14ac:dyDescent="0.25">
      <c r="A11" s="38"/>
      <c r="B11" s="152" t="s">
        <v>19</v>
      </c>
      <c r="C11" s="39" t="s">
        <v>769</v>
      </c>
    </row>
    <row r="12" spans="1:31" x14ac:dyDescent="0.25">
      <c r="A12" s="153" t="s">
        <v>600</v>
      </c>
      <c r="B12" s="153"/>
      <c r="C12" s="154"/>
    </row>
    <row r="13" spans="1:31" x14ac:dyDescent="0.25">
      <c r="A13" s="94"/>
      <c r="B13" s="152" t="s">
        <v>601</v>
      </c>
      <c r="C13" s="95" t="s">
        <v>770</v>
      </c>
    </row>
    <row r="14" spans="1:31" ht="14.45" customHeight="1" x14ac:dyDescent="0.25">
      <c r="A14" s="153" t="s">
        <v>712</v>
      </c>
      <c r="B14" s="153"/>
      <c r="C14" s="154"/>
    </row>
    <row r="15" spans="1:31" ht="38.25" customHeight="1" x14ac:dyDescent="0.25">
      <c r="A15" s="38"/>
      <c r="B15" s="152" t="s">
        <v>20</v>
      </c>
      <c r="C15" s="41" t="s">
        <v>711</v>
      </c>
    </row>
    <row r="16" spans="1:31" ht="14.45" customHeight="1" x14ac:dyDescent="0.25">
      <c r="A16" s="153" t="s">
        <v>21</v>
      </c>
      <c r="B16" s="153"/>
      <c r="C16" s="154"/>
    </row>
    <row r="17" spans="1:31" ht="26.25" customHeight="1" x14ac:dyDescent="0.25">
      <c r="A17" s="38"/>
      <c r="B17" s="152" t="s">
        <v>22</v>
      </c>
      <c r="C17" s="41" t="s">
        <v>599</v>
      </c>
    </row>
    <row r="18" spans="1:31" ht="14.45" customHeight="1" x14ac:dyDescent="0.25">
      <c r="A18" s="153" t="s">
        <v>713</v>
      </c>
      <c r="B18" s="153"/>
      <c r="C18" s="154"/>
    </row>
    <row r="19" spans="1:31" ht="40.5" customHeight="1" x14ac:dyDescent="0.25">
      <c r="A19" s="38"/>
      <c r="B19" s="152" t="s">
        <v>23</v>
      </c>
      <c r="C19" s="39" t="s">
        <v>24</v>
      </c>
      <c r="D19" s="42"/>
    </row>
    <row r="20" spans="1:31" s="37" customFormat="1" ht="18.75" x14ac:dyDescent="0.25">
      <c r="A20" s="155" t="s">
        <v>25</v>
      </c>
      <c r="B20" s="156"/>
      <c r="C20" s="158"/>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3" t="s">
        <v>603</v>
      </c>
      <c r="B21" s="153"/>
      <c r="C21" s="154"/>
    </row>
    <row r="22" spans="1:31" ht="42.6" customHeight="1" x14ac:dyDescent="0.25">
      <c r="A22" s="40"/>
      <c r="B22" s="152" t="s">
        <v>26</v>
      </c>
      <c r="C22" s="39" t="s">
        <v>602</v>
      </c>
    </row>
    <row r="23" spans="1:31" ht="14.45" customHeight="1" x14ac:dyDescent="0.25">
      <c r="A23" s="153" t="s">
        <v>714</v>
      </c>
      <c r="B23" s="153"/>
      <c r="C23" s="154"/>
      <c r="D23" s="42"/>
    </row>
    <row r="24" spans="1:31" x14ac:dyDescent="0.25">
      <c r="A24" s="38"/>
      <c r="B24" s="152" t="s">
        <v>27</v>
      </c>
      <c r="C24" s="41" t="s">
        <v>604</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8"/>
  <sheetViews>
    <sheetView tabSelected="1" topLeftCell="A554" zoomScale="70" zoomScaleNormal="70" workbookViewId="0">
      <selection activeCell="C577" sqref="C577"/>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703</v>
      </c>
      <c r="B1" s="93"/>
      <c r="C1" s="67"/>
      <c r="D1" s="67"/>
      <c r="E1" s="67"/>
      <c r="F1" s="140" t="s">
        <v>1332</v>
      </c>
    </row>
    <row r="2" spans="1:7" ht="15.75" thickBot="1" x14ac:dyDescent="0.3">
      <c r="A2" s="67"/>
      <c r="B2" s="67"/>
      <c r="C2" s="67"/>
      <c r="D2" s="67"/>
      <c r="E2" s="67"/>
      <c r="F2" s="67"/>
    </row>
    <row r="3" spans="1:7" ht="19.5" thickBot="1" x14ac:dyDescent="0.3">
      <c r="A3" s="69"/>
      <c r="B3" s="70" t="s">
        <v>28</v>
      </c>
      <c r="C3" s="71" t="s">
        <v>1599</v>
      </c>
      <c r="D3" s="69"/>
      <c r="E3" s="69"/>
      <c r="F3" s="67"/>
      <c r="G3" s="69"/>
    </row>
    <row r="4" spans="1:7" ht="15.75" thickBot="1" x14ac:dyDescent="0.3">
      <c r="B4" s="146"/>
    </row>
    <row r="5" spans="1:7" ht="18.75" x14ac:dyDescent="0.25">
      <c r="A5" s="145"/>
      <c r="B5" s="147" t="s">
        <v>593</v>
      </c>
      <c r="C5" s="73"/>
      <c r="E5" s="74"/>
      <c r="F5" s="74"/>
    </row>
    <row r="6" spans="1:7" x14ac:dyDescent="0.25">
      <c r="A6" s="144"/>
      <c r="B6" s="148" t="s">
        <v>596</v>
      </c>
    </row>
    <row r="7" spans="1:7" x14ac:dyDescent="0.25">
      <c r="A7" s="144"/>
      <c r="B7" s="223" t="s">
        <v>605</v>
      </c>
    </row>
    <row r="8" spans="1:7" ht="15.75" thickBot="1" x14ac:dyDescent="0.3">
      <c r="A8" s="144"/>
      <c r="B8" s="224" t="s">
        <v>606</v>
      </c>
    </row>
    <row r="9" spans="1:7" x14ac:dyDescent="0.25">
      <c r="B9" s="75"/>
    </row>
    <row r="10" spans="1:7" ht="37.5" x14ac:dyDescent="0.25">
      <c r="A10" s="141" t="s">
        <v>29</v>
      </c>
      <c r="B10" s="141" t="s">
        <v>597</v>
      </c>
      <c r="C10" s="142"/>
      <c r="D10" s="142"/>
      <c r="E10" s="142"/>
      <c r="F10" s="142"/>
      <c r="G10" s="143"/>
    </row>
    <row r="11" spans="1:7" ht="15" customHeight="1" x14ac:dyDescent="0.25">
      <c r="A11" s="108"/>
      <c r="B11" s="108" t="s">
        <v>45</v>
      </c>
      <c r="C11" s="108" t="s">
        <v>31</v>
      </c>
      <c r="D11" s="108"/>
      <c r="E11" s="108"/>
      <c r="F11" s="113" t="s">
        <v>46</v>
      </c>
      <c r="G11" s="113"/>
    </row>
    <row r="12" spans="1:7" x14ac:dyDescent="0.25">
      <c r="A12" s="72" t="s">
        <v>805</v>
      </c>
      <c r="B12" s="72" t="s">
        <v>47</v>
      </c>
      <c r="C12" s="193">
        <v>362063.40230399999</v>
      </c>
      <c r="F12" s="96">
        <f>IF($C$15=0,"",IF(C12="[for completion]","",C12/$C$15))</f>
        <v>0.98498586200530713</v>
      </c>
    </row>
    <row r="13" spans="1:7" x14ac:dyDescent="0.25">
      <c r="A13" s="72" t="s">
        <v>806</v>
      </c>
      <c r="B13" s="72" t="s">
        <v>48</v>
      </c>
      <c r="C13" s="193">
        <v>5518.9318899999998</v>
      </c>
      <c r="F13" s="96">
        <f>IF($C$15=0,"",IF(C13="[for completion]","",C13/$C$15))</f>
        <v>1.5014137994692795E-2</v>
      </c>
    </row>
    <row r="14" spans="1:7" x14ac:dyDescent="0.25">
      <c r="A14" s="72" t="s">
        <v>807</v>
      </c>
      <c r="B14" s="72" t="s">
        <v>33</v>
      </c>
      <c r="C14" s="193">
        <v>0</v>
      </c>
      <c r="F14" s="96">
        <f>IF($C$15=0,"",IF(C14="[for completion]","",C14/$C$15))</f>
        <v>0</v>
      </c>
    </row>
    <row r="15" spans="1:7" x14ac:dyDescent="0.25">
      <c r="A15" s="72" t="s">
        <v>808</v>
      </c>
      <c r="B15" s="77" t="s">
        <v>34</v>
      </c>
      <c r="C15" s="97">
        <f>SUM(C12:C14)</f>
        <v>367582.334194</v>
      </c>
      <c r="F15" s="90">
        <f>SUM(F12:F14)</f>
        <v>0.99999999999999989</v>
      </c>
    </row>
    <row r="16" spans="1:7" x14ac:dyDescent="0.25">
      <c r="A16" s="72" t="s">
        <v>809</v>
      </c>
      <c r="B16" s="79" t="s">
        <v>49</v>
      </c>
      <c r="C16" s="193"/>
      <c r="F16" s="96">
        <f t="shared" ref="F16:F26" si="0">IF($C$15=0,"",IF(C16="[for completion]","",C16/$C$15))</f>
        <v>0</v>
      </c>
    </row>
    <row r="17" spans="1:7" x14ac:dyDescent="0.25">
      <c r="A17" s="72" t="s">
        <v>810</v>
      </c>
      <c r="B17" s="79" t="s">
        <v>315</v>
      </c>
      <c r="C17" s="193"/>
      <c r="F17" s="96">
        <f t="shared" si="0"/>
        <v>0</v>
      </c>
    </row>
    <row r="18" spans="1:7" x14ac:dyDescent="0.25">
      <c r="A18" s="72" t="s">
        <v>811</v>
      </c>
      <c r="B18" s="195" t="s">
        <v>35</v>
      </c>
      <c r="C18" s="193"/>
      <c r="F18" s="96">
        <f t="shared" si="0"/>
        <v>0</v>
      </c>
    </row>
    <row r="19" spans="1:7" x14ac:dyDescent="0.25">
      <c r="A19" s="72" t="s">
        <v>812</v>
      </c>
      <c r="B19" s="195" t="s">
        <v>35</v>
      </c>
      <c r="C19" s="193"/>
      <c r="F19" s="96">
        <f t="shared" si="0"/>
        <v>0</v>
      </c>
    </row>
    <row r="20" spans="1:7" x14ac:dyDescent="0.25">
      <c r="A20" s="72" t="s">
        <v>813</v>
      </c>
      <c r="B20" s="195" t="s">
        <v>35</v>
      </c>
      <c r="C20" s="193"/>
      <c r="F20" s="96">
        <f t="shared" si="0"/>
        <v>0</v>
      </c>
    </row>
    <row r="21" spans="1:7" x14ac:dyDescent="0.25">
      <c r="A21" s="72" t="s">
        <v>814</v>
      </c>
      <c r="B21" s="195" t="s">
        <v>35</v>
      </c>
      <c r="C21" s="193"/>
      <c r="F21" s="96">
        <f t="shared" si="0"/>
        <v>0</v>
      </c>
    </row>
    <row r="22" spans="1:7" x14ac:dyDescent="0.25">
      <c r="A22" s="72" t="s">
        <v>815</v>
      </c>
      <c r="B22" s="195" t="s">
        <v>35</v>
      </c>
      <c r="C22" s="193"/>
      <c r="F22" s="96">
        <f>IF($C$15=0,"",IF(C22="[for completion]","",C22/$C$15))</f>
        <v>0</v>
      </c>
    </row>
    <row r="23" spans="1:7" x14ac:dyDescent="0.25">
      <c r="A23" s="72" t="s">
        <v>816</v>
      </c>
      <c r="B23" s="195" t="s">
        <v>35</v>
      </c>
      <c r="C23" s="193"/>
      <c r="F23" s="96">
        <f t="shared" si="0"/>
        <v>0</v>
      </c>
    </row>
    <row r="24" spans="1:7" x14ac:dyDescent="0.25">
      <c r="A24" s="72" t="s">
        <v>817</v>
      </c>
      <c r="B24" s="195" t="s">
        <v>35</v>
      </c>
      <c r="C24" s="193"/>
      <c r="F24" s="96">
        <f t="shared" si="0"/>
        <v>0</v>
      </c>
    </row>
    <row r="25" spans="1:7" x14ac:dyDescent="0.25">
      <c r="A25" s="72" t="s">
        <v>818</v>
      </c>
      <c r="B25" s="195" t="s">
        <v>35</v>
      </c>
      <c r="C25" s="193"/>
      <c r="F25" s="96">
        <f t="shared" si="0"/>
        <v>0</v>
      </c>
    </row>
    <row r="26" spans="1:7" x14ac:dyDescent="0.25">
      <c r="A26" s="72" t="s">
        <v>819</v>
      </c>
      <c r="B26" s="195" t="s">
        <v>35</v>
      </c>
      <c r="C26" s="229"/>
      <c r="D26" s="230"/>
      <c r="E26" s="230"/>
      <c r="F26" s="96">
        <f t="shared" si="0"/>
        <v>0</v>
      </c>
    </row>
    <row r="27" spans="1:7" ht="15" customHeight="1" x14ac:dyDescent="0.25">
      <c r="A27" s="108"/>
      <c r="B27" s="149" t="s">
        <v>50</v>
      </c>
      <c r="C27" s="108" t="s">
        <v>51</v>
      </c>
      <c r="D27" s="108" t="s">
        <v>52</v>
      </c>
      <c r="E27" s="112"/>
      <c r="F27" s="108" t="s">
        <v>53</v>
      </c>
      <c r="G27" s="113"/>
    </row>
    <row r="28" spans="1:7" x14ac:dyDescent="0.25">
      <c r="A28" s="72" t="s">
        <v>820</v>
      </c>
      <c r="B28" s="72" t="s">
        <v>54</v>
      </c>
      <c r="C28" s="196">
        <v>56699</v>
      </c>
      <c r="D28" s="196">
        <v>4</v>
      </c>
      <c r="E28" s="99"/>
      <c r="F28" s="196">
        <f>IF(AND(C28="[For completion]",D28="[For completion]"),"",SUM(C28:D28))</f>
        <v>56703</v>
      </c>
    </row>
    <row r="29" spans="1:7" x14ac:dyDescent="0.25">
      <c r="A29" s="72" t="s">
        <v>821</v>
      </c>
      <c r="B29" s="198" t="s">
        <v>55</v>
      </c>
      <c r="C29" s="197"/>
      <c r="D29" s="197"/>
      <c r="F29" s="197"/>
    </row>
    <row r="30" spans="1:7" x14ac:dyDescent="0.25">
      <c r="A30" s="72" t="s">
        <v>822</v>
      </c>
      <c r="B30" s="198" t="s">
        <v>56</v>
      </c>
      <c r="C30" s="197"/>
      <c r="D30" s="197"/>
      <c r="F30" s="197"/>
    </row>
    <row r="31" spans="1:7" x14ac:dyDescent="0.25">
      <c r="A31" s="72" t="s">
        <v>823</v>
      </c>
      <c r="B31" s="198"/>
      <c r="C31" s="197"/>
      <c r="D31" s="197"/>
      <c r="F31" s="197"/>
    </row>
    <row r="32" spans="1:7" x14ac:dyDescent="0.25">
      <c r="A32" s="72" t="s">
        <v>824</v>
      </c>
      <c r="B32" s="198"/>
      <c r="C32" s="197"/>
      <c r="D32" s="197"/>
      <c r="F32" s="197"/>
    </row>
    <row r="33" spans="1:7" x14ac:dyDescent="0.25">
      <c r="A33" s="72" t="s">
        <v>825</v>
      </c>
      <c r="B33" s="198"/>
      <c r="C33" s="197"/>
      <c r="D33" s="197"/>
      <c r="F33" s="197"/>
    </row>
    <row r="34" spans="1:7" x14ac:dyDescent="0.25">
      <c r="A34" s="72" t="s">
        <v>826</v>
      </c>
      <c r="B34" s="198"/>
      <c r="C34" s="197"/>
      <c r="D34" s="197"/>
      <c r="F34" s="197"/>
    </row>
    <row r="35" spans="1:7" ht="15" customHeight="1" x14ac:dyDescent="0.25">
      <c r="A35" s="108"/>
      <c r="B35" s="149" t="s">
        <v>57</v>
      </c>
      <c r="C35" s="108" t="s">
        <v>58</v>
      </c>
      <c r="D35" s="108" t="s">
        <v>59</v>
      </c>
      <c r="E35" s="112"/>
      <c r="F35" s="113" t="s">
        <v>46</v>
      </c>
      <c r="G35" s="113"/>
    </row>
    <row r="36" spans="1:7" x14ac:dyDescent="0.25">
      <c r="A36" s="72" t="s">
        <v>827</v>
      </c>
      <c r="B36" s="72" t="s">
        <v>60</v>
      </c>
      <c r="C36" s="199">
        <v>3.5258115315619592E-3</v>
      </c>
      <c r="D36" s="199" t="s">
        <v>175</v>
      </c>
      <c r="E36" s="98"/>
      <c r="F36" s="231">
        <v>1.7439935499230636E-2</v>
      </c>
    </row>
    <row r="37" spans="1:7" x14ac:dyDescent="0.25">
      <c r="A37" s="72" t="s">
        <v>828</v>
      </c>
      <c r="C37" s="90"/>
      <c r="D37" s="90"/>
      <c r="E37" s="98"/>
      <c r="F37" s="90"/>
    </row>
    <row r="38" spans="1:7" x14ac:dyDescent="0.25">
      <c r="A38" s="72" t="s">
        <v>829</v>
      </c>
      <c r="C38" s="90"/>
      <c r="D38" s="90"/>
      <c r="E38" s="98"/>
      <c r="F38" s="90"/>
    </row>
    <row r="39" spans="1:7" x14ac:dyDescent="0.25">
      <c r="A39" s="72" t="s">
        <v>830</v>
      </c>
      <c r="C39" s="90"/>
      <c r="D39" s="90"/>
      <c r="E39" s="98"/>
      <c r="F39" s="90"/>
    </row>
    <row r="40" spans="1:7" x14ac:dyDescent="0.25">
      <c r="A40" s="72" t="s">
        <v>831</v>
      </c>
      <c r="C40" s="90"/>
      <c r="D40" s="90"/>
      <c r="E40" s="98"/>
      <c r="F40" s="90"/>
    </row>
    <row r="41" spans="1:7" x14ac:dyDescent="0.25">
      <c r="A41" s="72" t="s">
        <v>832</v>
      </c>
      <c r="C41" s="90"/>
      <c r="D41" s="90"/>
      <c r="E41" s="98"/>
      <c r="F41" s="90"/>
    </row>
    <row r="42" spans="1:7" x14ac:dyDescent="0.25">
      <c r="A42" s="72" t="s">
        <v>833</v>
      </c>
      <c r="C42" s="90"/>
      <c r="D42" s="90"/>
      <c r="E42" s="98"/>
      <c r="F42" s="90"/>
    </row>
    <row r="43" spans="1:7" ht="15" customHeight="1" x14ac:dyDescent="0.25">
      <c r="A43" s="108"/>
      <c r="B43" s="149" t="s">
        <v>61</v>
      </c>
      <c r="C43" s="108" t="s">
        <v>58</v>
      </c>
      <c r="D43" s="108" t="s">
        <v>59</v>
      </c>
      <c r="E43" s="112"/>
      <c r="F43" s="113" t="s">
        <v>46</v>
      </c>
      <c r="G43" s="113"/>
    </row>
    <row r="44" spans="1:7" x14ac:dyDescent="0.25">
      <c r="A44" s="72" t="s">
        <v>834</v>
      </c>
      <c r="B44" s="81" t="s">
        <v>62</v>
      </c>
      <c r="C44" s="89">
        <f>SUM(C45:C71)</f>
        <v>1</v>
      </c>
      <c r="D44" s="89">
        <f>SUM(D45:D71)</f>
        <v>1</v>
      </c>
      <c r="E44" s="90"/>
      <c r="F44" s="89">
        <f>SUM(F45:F71)</f>
        <v>0</v>
      </c>
      <c r="G44" s="72"/>
    </row>
    <row r="45" spans="1:7" x14ac:dyDescent="0.25">
      <c r="A45" s="72" t="s">
        <v>835</v>
      </c>
      <c r="B45" s="72" t="s">
        <v>63</v>
      </c>
      <c r="C45" s="199" t="s">
        <v>30</v>
      </c>
      <c r="D45" s="199" t="s">
        <v>30</v>
      </c>
      <c r="E45" s="90"/>
      <c r="F45" s="199" t="s">
        <v>30</v>
      </c>
      <c r="G45" s="72"/>
    </row>
    <row r="46" spans="1:7" x14ac:dyDescent="0.25">
      <c r="A46" s="72" t="s">
        <v>836</v>
      </c>
      <c r="B46" s="72" t="s">
        <v>64</v>
      </c>
      <c r="C46" s="199" t="s">
        <v>30</v>
      </c>
      <c r="D46" s="199" t="s">
        <v>30</v>
      </c>
      <c r="E46" s="90"/>
      <c r="F46" s="199" t="s">
        <v>30</v>
      </c>
      <c r="G46" s="72"/>
    </row>
    <row r="47" spans="1:7" x14ac:dyDescent="0.25">
      <c r="A47" s="72" t="s">
        <v>837</v>
      </c>
      <c r="B47" s="72" t="s">
        <v>65</v>
      </c>
      <c r="C47" s="199" t="s">
        <v>30</v>
      </c>
      <c r="D47" s="199" t="s">
        <v>30</v>
      </c>
      <c r="E47" s="90"/>
      <c r="F47" s="199" t="s">
        <v>30</v>
      </c>
      <c r="G47" s="72"/>
    </row>
    <row r="48" spans="1:7" x14ac:dyDescent="0.25">
      <c r="A48" s="72" t="s">
        <v>838</v>
      </c>
      <c r="B48" s="72" t="s">
        <v>66</v>
      </c>
      <c r="C48" s="199" t="s">
        <v>30</v>
      </c>
      <c r="D48" s="199" t="s">
        <v>30</v>
      </c>
      <c r="E48" s="90"/>
      <c r="F48" s="199" t="s">
        <v>30</v>
      </c>
      <c r="G48" s="72"/>
    </row>
    <row r="49" spans="1:7" x14ac:dyDescent="0.25">
      <c r="A49" s="72" t="s">
        <v>839</v>
      </c>
      <c r="B49" s="72" t="s">
        <v>67</v>
      </c>
      <c r="C49" s="199" t="s">
        <v>30</v>
      </c>
      <c r="D49" s="199" t="s">
        <v>30</v>
      </c>
      <c r="E49" s="90"/>
      <c r="F49" s="199" t="s">
        <v>30</v>
      </c>
      <c r="G49" s="72"/>
    </row>
    <row r="50" spans="1:7" x14ac:dyDescent="0.25">
      <c r="A50" s="72" t="s">
        <v>840</v>
      </c>
      <c r="B50" s="72" t="s">
        <v>1316</v>
      </c>
      <c r="C50" s="199" t="s">
        <v>30</v>
      </c>
      <c r="D50" s="199" t="s">
        <v>30</v>
      </c>
      <c r="E50" s="90"/>
      <c r="F50" s="199" t="s">
        <v>30</v>
      </c>
      <c r="G50" s="72"/>
    </row>
    <row r="51" spans="1:7" x14ac:dyDescent="0.25">
      <c r="A51" s="72" t="s">
        <v>841</v>
      </c>
      <c r="B51" s="72" t="s">
        <v>68</v>
      </c>
      <c r="C51" s="199" t="s">
        <v>30</v>
      </c>
      <c r="D51" s="199" t="s">
        <v>30</v>
      </c>
      <c r="E51" s="90"/>
      <c r="F51" s="199" t="s">
        <v>30</v>
      </c>
      <c r="G51" s="72"/>
    </row>
    <row r="52" spans="1:7" x14ac:dyDescent="0.25">
      <c r="A52" s="72" t="s">
        <v>842</v>
      </c>
      <c r="B52" s="72" t="s">
        <v>69</v>
      </c>
      <c r="C52" s="199" t="s">
        <v>30</v>
      </c>
      <c r="D52" s="199" t="s">
        <v>30</v>
      </c>
      <c r="E52" s="90"/>
      <c r="F52" s="199" t="s">
        <v>30</v>
      </c>
      <c r="G52" s="72"/>
    </row>
    <row r="53" spans="1:7" x14ac:dyDescent="0.25">
      <c r="A53" s="72" t="s">
        <v>843</v>
      </c>
      <c r="B53" s="72" t="s">
        <v>70</v>
      </c>
      <c r="C53" s="199" t="s">
        <v>30</v>
      </c>
      <c r="D53" s="199" t="s">
        <v>30</v>
      </c>
      <c r="E53" s="90"/>
      <c r="F53" s="199" t="s">
        <v>30</v>
      </c>
      <c r="G53" s="72"/>
    </row>
    <row r="54" spans="1:7" x14ac:dyDescent="0.25">
      <c r="A54" s="72" t="s">
        <v>844</v>
      </c>
      <c r="B54" s="72" t="s">
        <v>71</v>
      </c>
      <c r="C54" s="199" t="s">
        <v>30</v>
      </c>
      <c r="D54" s="199" t="s">
        <v>30</v>
      </c>
      <c r="E54" s="90"/>
      <c r="F54" s="199" t="s">
        <v>30</v>
      </c>
      <c r="G54" s="72"/>
    </row>
    <row r="55" spans="1:7" x14ac:dyDescent="0.25">
      <c r="A55" s="72" t="s">
        <v>845</v>
      </c>
      <c r="B55" s="72" t="s">
        <v>72</v>
      </c>
      <c r="C55" s="199" t="s">
        <v>30</v>
      </c>
      <c r="D55" s="199" t="s">
        <v>30</v>
      </c>
      <c r="E55" s="90"/>
      <c r="F55" s="199" t="s">
        <v>30</v>
      </c>
      <c r="G55" s="72"/>
    </row>
    <row r="56" spans="1:7" x14ac:dyDescent="0.25">
      <c r="A56" s="72" t="s">
        <v>846</v>
      </c>
      <c r="B56" s="72" t="s">
        <v>73</v>
      </c>
      <c r="C56" s="199" t="s">
        <v>30</v>
      </c>
      <c r="D56" s="199" t="s">
        <v>30</v>
      </c>
      <c r="E56" s="90"/>
      <c r="F56" s="199" t="s">
        <v>30</v>
      </c>
      <c r="G56" s="72"/>
    </row>
    <row r="57" spans="1:7" x14ac:dyDescent="0.25">
      <c r="A57" s="72" t="s">
        <v>847</v>
      </c>
      <c r="B57" s="72" t="s">
        <v>74</v>
      </c>
      <c r="C57" s="199" t="s">
        <v>30</v>
      </c>
      <c r="D57" s="199" t="s">
        <v>30</v>
      </c>
      <c r="E57" s="90"/>
      <c r="F57" s="199" t="s">
        <v>30</v>
      </c>
      <c r="G57" s="72"/>
    </row>
    <row r="58" spans="1:7" x14ac:dyDescent="0.25">
      <c r="A58" s="72" t="s">
        <v>848</v>
      </c>
      <c r="B58" s="72" t="s">
        <v>75</v>
      </c>
      <c r="C58" s="199">
        <v>1</v>
      </c>
      <c r="D58" s="199">
        <v>1</v>
      </c>
      <c r="E58" s="90"/>
      <c r="F58" s="199" t="s">
        <v>30</v>
      </c>
      <c r="G58" s="72"/>
    </row>
    <row r="59" spans="1:7" x14ac:dyDescent="0.25">
      <c r="A59" s="72" t="s">
        <v>849</v>
      </c>
      <c r="B59" s="72" t="s">
        <v>76</v>
      </c>
      <c r="C59" s="199" t="s">
        <v>30</v>
      </c>
      <c r="D59" s="199" t="s">
        <v>30</v>
      </c>
      <c r="E59" s="90"/>
      <c r="F59" s="199" t="s">
        <v>30</v>
      </c>
      <c r="G59" s="72"/>
    </row>
    <row r="60" spans="1:7" x14ac:dyDescent="0.25">
      <c r="A60" s="72" t="s">
        <v>850</v>
      </c>
      <c r="B60" s="72" t="s">
        <v>1</v>
      </c>
      <c r="C60" s="199" t="s">
        <v>30</v>
      </c>
      <c r="D60" s="199" t="s">
        <v>30</v>
      </c>
      <c r="E60" s="90"/>
      <c r="F60" s="199" t="s">
        <v>30</v>
      </c>
      <c r="G60" s="72"/>
    </row>
    <row r="61" spans="1:7" x14ac:dyDescent="0.25">
      <c r="A61" s="72" t="s">
        <v>851</v>
      </c>
      <c r="B61" s="72" t="s">
        <v>77</v>
      </c>
      <c r="C61" s="199" t="s">
        <v>30</v>
      </c>
      <c r="D61" s="199" t="s">
        <v>30</v>
      </c>
      <c r="E61" s="90"/>
      <c r="F61" s="199" t="s">
        <v>30</v>
      </c>
      <c r="G61" s="72"/>
    </row>
    <row r="62" spans="1:7" x14ac:dyDescent="0.25">
      <c r="A62" s="72" t="s">
        <v>852</v>
      </c>
      <c r="B62" s="72" t="s">
        <v>78</v>
      </c>
      <c r="C62" s="199" t="s">
        <v>30</v>
      </c>
      <c r="D62" s="199" t="s">
        <v>30</v>
      </c>
      <c r="E62" s="90"/>
      <c r="F62" s="199" t="s">
        <v>30</v>
      </c>
      <c r="G62" s="72"/>
    </row>
    <row r="63" spans="1:7" x14ac:dyDescent="0.25">
      <c r="A63" s="72" t="s">
        <v>853</v>
      </c>
      <c r="B63" s="72" t="s">
        <v>79</v>
      </c>
      <c r="C63" s="199" t="s">
        <v>30</v>
      </c>
      <c r="D63" s="199" t="s">
        <v>30</v>
      </c>
      <c r="E63" s="90"/>
      <c r="F63" s="199" t="s">
        <v>30</v>
      </c>
      <c r="G63" s="72"/>
    </row>
    <row r="64" spans="1:7" x14ac:dyDescent="0.25">
      <c r="A64" s="72" t="s">
        <v>854</v>
      </c>
      <c r="B64" s="72" t="s">
        <v>80</v>
      </c>
      <c r="C64" s="199" t="s">
        <v>30</v>
      </c>
      <c r="D64" s="199" t="s">
        <v>30</v>
      </c>
      <c r="E64" s="90"/>
      <c r="F64" s="199" t="s">
        <v>30</v>
      </c>
      <c r="G64" s="72"/>
    </row>
    <row r="65" spans="1:7" x14ac:dyDescent="0.25">
      <c r="A65" s="72" t="s">
        <v>855</v>
      </c>
      <c r="B65" s="72" t="s">
        <v>81</v>
      </c>
      <c r="C65" s="199" t="s">
        <v>30</v>
      </c>
      <c r="D65" s="199" t="s">
        <v>30</v>
      </c>
      <c r="E65" s="90"/>
      <c r="F65" s="199" t="s">
        <v>30</v>
      </c>
      <c r="G65" s="72"/>
    </row>
    <row r="66" spans="1:7" x14ac:dyDescent="0.25">
      <c r="A66" s="72" t="s">
        <v>856</v>
      </c>
      <c r="B66" s="72" t="s">
        <v>82</v>
      </c>
      <c r="C66" s="199" t="s">
        <v>30</v>
      </c>
      <c r="D66" s="199" t="s">
        <v>30</v>
      </c>
      <c r="E66" s="90"/>
      <c r="F66" s="199" t="s">
        <v>30</v>
      </c>
      <c r="G66" s="72"/>
    </row>
    <row r="67" spans="1:7" x14ac:dyDescent="0.25">
      <c r="A67" s="72" t="s">
        <v>857</v>
      </c>
      <c r="B67" s="72" t="s">
        <v>83</v>
      </c>
      <c r="C67" s="199" t="s">
        <v>30</v>
      </c>
      <c r="D67" s="199" t="s">
        <v>30</v>
      </c>
      <c r="E67" s="90"/>
      <c r="F67" s="199" t="s">
        <v>30</v>
      </c>
      <c r="G67" s="72"/>
    </row>
    <row r="68" spans="1:7" x14ac:dyDescent="0.25">
      <c r="A68" s="72" t="s">
        <v>858</v>
      </c>
      <c r="B68" s="72" t="s">
        <v>84</v>
      </c>
      <c r="C68" s="199" t="s">
        <v>30</v>
      </c>
      <c r="D68" s="199" t="s">
        <v>30</v>
      </c>
      <c r="E68" s="90"/>
      <c r="F68" s="199" t="s">
        <v>30</v>
      </c>
      <c r="G68" s="72"/>
    </row>
    <row r="69" spans="1:7" x14ac:dyDescent="0.25">
      <c r="A69" s="72" t="s">
        <v>859</v>
      </c>
      <c r="B69" s="72" t="s">
        <v>85</v>
      </c>
      <c r="C69" s="199" t="s">
        <v>30</v>
      </c>
      <c r="D69" s="199" t="s">
        <v>30</v>
      </c>
      <c r="E69" s="90"/>
      <c r="F69" s="199" t="s">
        <v>30</v>
      </c>
      <c r="G69" s="72"/>
    </row>
    <row r="70" spans="1:7" x14ac:dyDescent="0.25">
      <c r="A70" s="72" t="s">
        <v>860</v>
      </c>
      <c r="B70" s="72" t="s">
        <v>86</v>
      </c>
      <c r="C70" s="199" t="s">
        <v>30</v>
      </c>
      <c r="D70" s="199" t="s">
        <v>30</v>
      </c>
      <c r="E70" s="90"/>
      <c r="F70" s="199" t="s">
        <v>30</v>
      </c>
      <c r="G70" s="72"/>
    </row>
    <row r="71" spans="1:7" x14ac:dyDescent="0.25">
      <c r="A71" s="72" t="s">
        <v>861</v>
      </c>
      <c r="B71" s="72" t="s">
        <v>2</v>
      </c>
      <c r="C71" s="199" t="s">
        <v>30</v>
      </c>
      <c r="D71" s="199" t="s">
        <v>30</v>
      </c>
      <c r="E71" s="90"/>
      <c r="F71" s="199" t="s">
        <v>30</v>
      </c>
      <c r="G71" s="72"/>
    </row>
    <row r="72" spans="1:7" x14ac:dyDescent="0.25">
      <c r="A72" s="72" t="s">
        <v>862</v>
      </c>
      <c r="B72" s="81" t="s">
        <v>36</v>
      </c>
      <c r="C72" s="89">
        <f>SUM(C73:C75)</f>
        <v>0</v>
      </c>
      <c r="D72" s="89">
        <f>SUM(D73:D75)</f>
        <v>0</v>
      </c>
      <c r="E72" s="90"/>
      <c r="F72" s="89">
        <f>SUM(F73:F75)</f>
        <v>0</v>
      </c>
      <c r="G72" s="72"/>
    </row>
    <row r="73" spans="1:7" x14ac:dyDescent="0.25">
      <c r="A73" s="72" t="s">
        <v>863</v>
      </c>
      <c r="B73" s="72" t="s">
        <v>88</v>
      </c>
      <c r="C73" s="199" t="s">
        <v>30</v>
      </c>
      <c r="D73" s="199" t="s">
        <v>30</v>
      </c>
      <c r="E73" s="90"/>
      <c r="F73" s="199" t="s">
        <v>30</v>
      </c>
      <c r="G73" s="72"/>
    </row>
    <row r="74" spans="1:7" x14ac:dyDescent="0.25">
      <c r="A74" s="72" t="s">
        <v>864</v>
      </c>
      <c r="B74" s="72" t="s">
        <v>89</v>
      </c>
      <c r="C74" s="199" t="s">
        <v>30</v>
      </c>
      <c r="D74" s="199" t="s">
        <v>30</v>
      </c>
      <c r="E74" s="90"/>
      <c r="F74" s="199" t="s">
        <v>30</v>
      </c>
      <c r="G74" s="72"/>
    </row>
    <row r="75" spans="1:7" x14ac:dyDescent="0.25">
      <c r="A75" s="72" t="s">
        <v>865</v>
      </c>
      <c r="B75" s="72" t="s">
        <v>0</v>
      </c>
      <c r="C75" s="199" t="s">
        <v>30</v>
      </c>
      <c r="D75" s="199" t="s">
        <v>30</v>
      </c>
      <c r="E75" s="90"/>
      <c r="F75" s="199" t="s">
        <v>30</v>
      </c>
      <c r="G75" s="72"/>
    </row>
    <row r="76" spans="1:7" x14ac:dyDescent="0.25">
      <c r="A76" s="72" t="s">
        <v>866</v>
      </c>
      <c r="B76" s="81" t="s">
        <v>33</v>
      </c>
      <c r="C76" s="89">
        <f>SUM(C77:C87)</f>
        <v>0</v>
      </c>
      <c r="D76" s="89">
        <f>SUM(D77:D87)</f>
        <v>0</v>
      </c>
      <c r="E76" s="90"/>
      <c r="F76" s="89">
        <f>SUM(F77:F87)</f>
        <v>0</v>
      </c>
      <c r="G76" s="72"/>
    </row>
    <row r="77" spans="1:7" x14ac:dyDescent="0.25">
      <c r="A77" s="72" t="s">
        <v>867</v>
      </c>
      <c r="B77" s="82" t="s">
        <v>37</v>
      </c>
      <c r="C77" s="199" t="s">
        <v>30</v>
      </c>
      <c r="D77" s="199" t="s">
        <v>30</v>
      </c>
      <c r="E77" s="90"/>
      <c r="F77" s="199" t="s">
        <v>30</v>
      </c>
      <c r="G77" s="72"/>
    </row>
    <row r="78" spans="1:7" x14ac:dyDescent="0.25">
      <c r="A78" s="72" t="s">
        <v>868</v>
      </c>
      <c r="B78" s="72" t="s">
        <v>87</v>
      </c>
      <c r="C78" s="199" t="s">
        <v>30</v>
      </c>
      <c r="D78" s="199" t="s">
        <v>30</v>
      </c>
      <c r="E78" s="90"/>
      <c r="F78" s="199" t="s">
        <v>30</v>
      </c>
      <c r="G78" s="72"/>
    </row>
    <row r="79" spans="1:7" x14ac:dyDescent="0.25">
      <c r="A79" s="72" t="s">
        <v>869</v>
      </c>
      <c r="B79" s="82" t="s">
        <v>38</v>
      </c>
      <c r="C79" s="199" t="s">
        <v>30</v>
      </c>
      <c r="D79" s="199" t="s">
        <v>30</v>
      </c>
      <c r="E79" s="90"/>
      <c r="F79" s="199" t="s">
        <v>30</v>
      </c>
      <c r="G79" s="72"/>
    </row>
    <row r="80" spans="1:7" x14ac:dyDescent="0.25">
      <c r="A80" s="72" t="s">
        <v>870</v>
      </c>
      <c r="B80" s="82" t="s">
        <v>39</v>
      </c>
      <c r="C80" s="199" t="s">
        <v>30</v>
      </c>
      <c r="D80" s="199" t="s">
        <v>30</v>
      </c>
      <c r="E80" s="90"/>
      <c r="F80" s="199" t="s">
        <v>30</v>
      </c>
      <c r="G80" s="72"/>
    </row>
    <row r="81" spans="1:7" x14ac:dyDescent="0.25">
      <c r="A81" s="72" t="s">
        <v>871</v>
      </c>
      <c r="B81" s="82" t="s">
        <v>3</v>
      </c>
      <c r="C81" s="199" t="s">
        <v>30</v>
      </c>
      <c r="D81" s="199" t="s">
        <v>30</v>
      </c>
      <c r="E81" s="90"/>
      <c r="F81" s="199" t="s">
        <v>30</v>
      </c>
      <c r="G81" s="72"/>
    </row>
    <row r="82" spans="1:7" x14ac:dyDescent="0.25">
      <c r="A82" s="72" t="s">
        <v>872</v>
      </c>
      <c r="B82" s="82" t="s">
        <v>40</v>
      </c>
      <c r="C82" s="199" t="s">
        <v>30</v>
      </c>
      <c r="D82" s="199" t="s">
        <v>30</v>
      </c>
      <c r="E82" s="90"/>
      <c r="F82" s="199" t="s">
        <v>30</v>
      </c>
      <c r="G82" s="72"/>
    </row>
    <row r="83" spans="1:7" x14ac:dyDescent="0.25">
      <c r="A83" s="72" t="s">
        <v>873</v>
      </c>
      <c r="B83" s="82" t="s">
        <v>41</v>
      </c>
      <c r="C83" s="199" t="s">
        <v>30</v>
      </c>
      <c r="D83" s="199" t="s">
        <v>30</v>
      </c>
      <c r="E83" s="90"/>
      <c r="F83" s="199" t="s">
        <v>30</v>
      </c>
      <c r="G83" s="72"/>
    </row>
    <row r="84" spans="1:7" x14ac:dyDescent="0.25">
      <c r="A84" s="72" t="s">
        <v>874</v>
      </c>
      <c r="B84" s="82" t="s">
        <v>42</v>
      </c>
      <c r="C84" s="199" t="s">
        <v>30</v>
      </c>
      <c r="D84" s="199" t="s">
        <v>30</v>
      </c>
      <c r="E84" s="90"/>
      <c r="F84" s="199" t="s">
        <v>30</v>
      </c>
      <c r="G84" s="72"/>
    </row>
    <row r="85" spans="1:7" x14ac:dyDescent="0.25">
      <c r="A85" s="72" t="s">
        <v>875</v>
      </c>
      <c r="B85" s="82" t="s">
        <v>43</v>
      </c>
      <c r="C85" s="199" t="s">
        <v>30</v>
      </c>
      <c r="D85" s="199" t="s">
        <v>30</v>
      </c>
      <c r="E85" s="90"/>
      <c r="F85" s="199" t="s">
        <v>30</v>
      </c>
      <c r="G85" s="72"/>
    </row>
    <row r="86" spans="1:7" x14ac:dyDescent="0.25">
      <c r="A86" s="72" t="s">
        <v>876</v>
      </c>
      <c r="B86" s="82" t="s">
        <v>44</v>
      </c>
      <c r="C86" s="199" t="s">
        <v>30</v>
      </c>
      <c r="D86" s="199" t="s">
        <v>30</v>
      </c>
      <c r="E86" s="90"/>
      <c r="F86" s="199" t="s">
        <v>30</v>
      </c>
      <c r="G86" s="72"/>
    </row>
    <row r="87" spans="1:7" x14ac:dyDescent="0.25">
      <c r="A87" s="72" t="s">
        <v>877</v>
      </c>
      <c r="B87" s="82" t="s">
        <v>33</v>
      </c>
      <c r="C87" s="199" t="s">
        <v>30</v>
      </c>
      <c r="D87" s="199" t="s">
        <v>30</v>
      </c>
      <c r="E87" s="90"/>
      <c r="F87" s="199" t="s">
        <v>30</v>
      </c>
      <c r="G87" s="72"/>
    </row>
    <row r="88" spans="1:7" x14ac:dyDescent="0.25">
      <c r="A88" s="72" t="s">
        <v>878</v>
      </c>
      <c r="B88" s="195" t="s">
        <v>35</v>
      </c>
      <c r="C88" s="199"/>
      <c r="D88" s="199"/>
      <c r="E88" s="90"/>
      <c r="F88" s="199"/>
      <c r="G88" s="72"/>
    </row>
    <row r="89" spans="1:7" x14ac:dyDescent="0.25">
      <c r="A89" s="72" t="s">
        <v>879</v>
      </c>
      <c r="B89" s="195" t="s">
        <v>35</v>
      </c>
      <c r="C89" s="199"/>
      <c r="D89" s="199"/>
      <c r="E89" s="90"/>
      <c r="F89" s="199"/>
      <c r="G89" s="72"/>
    </row>
    <row r="90" spans="1:7" x14ac:dyDescent="0.25">
      <c r="A90" s="72" t="s">
        <v>880</v>
      </c>
      <c r="B90" s="195" t="s">
        <v>35</v>
      </c>
      <c r="C90" s="199"/>
      <c r="D90" s="199"/>
      <c r="E90" s="90"/>
      <c r="F90" s="199"/>
      <c r="G90" s="72"/>
    </row>
    <row r="91" spans="1:7" x14ac:dyDescent="0.25">
      <c r="A91" s="72" t="s">
        <v>881</v>
      </c>
      <c r="B91" s="195" t="s">
        <v>35</v>
      </c>
      <c r="C91" s="199"/>
      <c r="D91" s="199"/>
      <c r="E91" s="90"/>
      <c r="F91" s="199"/>
      <c r="G91" s="72"/>
    </row>
    <row r="92" spans="1:7" x14ac:dyDescent="0.25">
      <c r="A92" s="72" t="s">
        <v>882</v>
      </c>
      <c r="B92" s="195" t="s">
        <v>35</v>
      </c>
      <c r="C92" s="199"/>
      <c r="D92" s="199"/>
      <c r="E92" s="90"/>
      <c r="F92" s="199"/>
      <c r="G92" s="72"/>
    </row>
    <row r="93" spans="1:7" x14ac:dyDescent="0.25">
      <c r="A93" s="72" t="s">
        <v>883</v>
      </c>
      <c r="B93" s="195" t="s">
        <v>35</v>
      </c>
      <c r="C93" s="199"/>
      <c r="D93" s="199"/>
      <c r="E93" s="90"/>
      <c r="F93" s="199"/>
      <c r="G93" s="72"/>
    </row>
    <row r="94" spans="1:7" x14ac:dyDescent="0.25">
      <c r="A94" s="72" t="s">
        <v>884</v>
      </c>
      <c r="B94" s="195" t="s">
        <v>35</v>
      </c>
      <c r="C94" s="199"/>
      <c r="D94" s="199"/>
      <c r="E94" s="90"/>
      <c r="F94" s="199"/>
      <c r="G94" s="72"/>
    </row>
    <row r="95" spans="1:7" x14ac:dyDescent="0.25">
      <c r="A95" s="72" t="s">
        <v>885</v>
      </c>
      <c r="B95" s="195" t="s">
        <v>35</v>
      </c>
      <c r="C95" s="199"/>
      <c r="D95" s="199"/>
      <c r="E95" s="90"/>
      <c r="F95" s="199"/>
      <c r="G95" s="72"/>
    </row>
    <row r="96" spans="1:7" x14ac:dyDescent="0.25">
      <c r="A96" s="72" t="s">
        <v>886</v>
      </c>
      <c r="B96" s="195" t="s">
        <v>35</v>
      </c>
      <c r="C96" s="199"/>
      <c r="D96" s="199"/>
      <c r="E96" s="90"/>
      <c r="F96" s="199"/>
      <c r="G96" s="72"/>
    </row>
    <row r="97" spans="1:7" ht="15" customHeight="1" x14ac:dyDescent="0.25">
      <c r="A97" s="72" t="s">
        <v>887</v>
      </c>
      <c r="B97" s="195" t="s">
        <v>35</v>
      </c>
      <c r="C97" s="199"/>
      <c r="D97" s="199"/>
      <c r="E97" s="90"/>
      <c r="F97" s="199"/>
      <c r="G97" s="72"/>
    </row>
    <row r="98" spans="1:7" x14ac:dyDescent="0.25">
      <c r="A98" s="108"/>
      <c r="B98" s="108" t="s">
        <v>317</v>
      </c>
      <c r="C98" s="108" t="s">
        <v>58</v>
      </c>
      <c r="D98" s="108" t="s">
        <v>59</v>
      </c>
      <c r="E98" s="112"/>
      <c r="F98" s="113" t="s">
        <v>46</v>
      </c>
      <c r="G98" s="113"/>
    </row>
    <row r="99" spans="1:7" x14ac:dyDescent="0.25">
      <c r="A99" s="72" t="s">
        <v>888</v>
      </c>
      <c r="B99" s="200" t="s">
        <v>1600</v>
      </c>
      <c r="C99" s="199">
        <v>0.32820917500559998</v>
      </c>
      <c r="D99" s="199">
        <v>0.41011820123249798</v>
      </c>
      <c r="E99" s="90"/>
      <c r="F99" s="199">
        <v>0.32943896842838155</v>
      </c>
      <c r="G99" s="72"/>
    </row>
    <row r="100" spans="1:7" x14ac:dyDescent="0.25">
      <c r="A100" s="72" t="s">
        <v>889</v>
      </c>
      <c r="B100" s="200" t="s">
        <v>1601</v>
      </c>
      <c r="C100" s="199">
        <v>0.21465159552577101</v>
      </c>
      <c r="D100" s="199">
        <v>6.8498610154074602E-2</v>
      </c>
      <c r="E100" s="90"/>
      <c r="F100" s="199">
        <v>0.21245723443506406</v>
      </c>
      <c r="G100" s="72"/>
    </row>
    <row r="101" spans="1:7" x14ac:dyDescent="0.25">
      <c r="A101" s="72" t="s">
        <v>890</v>
      </c>
      <c r="B101" s="200" t="s">
        <v>1602</v>
      </c>
      <c r="C101" s="199">
        <v>7.0125142201481E-2</v>
      </c>
      <c r="D101" s="199">
        <v>0</v>
      </c>
      <c r="E101" s="90"/>
      <c r="F101" s="199">
        <v>6.9072273639570553E-2</v>
      </c>
      <c r="G101" s="72"/>
    </row>
    <row r="102" spans="1:7" x14ac:dyDescent="0.25">
      <c r="A102" s="72" t="s">
        <v>891</v>
      </c>
      <c r="B102" s="200" t="s">
        <v>1603</v>
      </c>
      <c r="C102" s="199">
        <v>3.30643675687581E-2</v>
      </c>
      <c r="D102" s="199">
        <v>0.14665872032582</v>
      </c>
      <c r="E102" s="90"/>
      <c r="F102" s="199">
        <v>3.4769888856470477E-2</v>
      </c>
      <c r="G102" s="72"/>
    </row>
    <row r="103" spans="1:7" x14ac:dyDescent="0.25">
      <c r="A103" s="72" t="s">
        <v>892</v>
      </c>
      <c r="B103" s="200" t="s">
        <v>1604</v>
      </c>
      <c r="C103" s="199">
        <v>3.5120221211289201E-2</v>
      </c>
      <c r="D103" s="199">
        <v>0</v>
      </c>
      <c r="E103" s="90"/>
      <c r="F103" s="199">
        <v>3.4592921363618766E-2</v>
      </c>
      <c r="G103" s="72"/>
    </row>
    <row r="104" spans="1:7" x14ac:dyDescent="0.25">
      <c r="A104" s="72" t="s">
        <v>893</v>
      </c>
      <c r="B104" s="200" t="s">
        <v>1605</v>
      </c>
      <c r="C104" s="199">
        <v>3.3202516789239099E-2</v>
      </c>
      <c r="D104" s="199">
        <v>0</v>
      </c>
      <c r="E104" s="90"/>
      <c r="F104" s="199">
        <v>3.270400962039436E-2</v>
      </c>
      <c r="G104" s="72"/>
    </row>
    <row r="105" spans="1:7" x14ac:dyDescent="0.25">
      <c r="A105" s="72" t="s">
        <v>894</v>
      </c>
      <c r="B105" s="200" t="s">
        <v>1606</v>
      </c>
      <c r="C105" s="199">
        <v>2.9759486698407198E-2</v>
      </c>
      <c r="D105" s="199">
        <v>0</v>
      </c>
      <c r="E105" s="90"/>
      <c r="F105" s="199">
        <v>2.9312673658466112E-2</v>
      </c>
      <c r="G105" s="72"/>
    </row>
    <row r="106" spans="1:7" x14ac:dyDescent="0.25">
      <c r="A106" s="72" t="s">
        <v>895</v>
      </c>
      <c r="B106" s="200" t="s">
        <v>1607</v>
      </c>
      <c r="C106" s="199">
        <v>2.5996451348205898E-2</v>
      </c>
      <c r="D106" s="199">
        <v>0</v>
      </c>
      <c r="E106" s="90"/>
      <c r="F106" s="199">
        <v>2.5606137040291591E-2</v>
      </c>
      <c r="G106" s="72"/>
    </row>
    <row r="107" spans="1:7" x14ac:dyDescent="0.25">
      <c r="A107" s="72" t="s">
        <v>896</v>
      </c>
      <c r="B107" s="200" t="s">
        <v>1608</v>
      </c>
      <c r="C107" s="199">
        <v>2.78766193500928E-2</v>
      </c>
      <c r="D107" s="199">
        <v>0</v>
      </c>
      <c r="E107" s="90"/>
      <c r="F107" s="199">
        <v>2.7458075940344988E-2</v>
      </c>
      <c r="G107" s="72"/>
    </row>
    <row r="108" spans="1:7" x14ac:dyDescent="0.25">
      <c r="A108" s="72" t="s">
        <v>897</v>
      </c>
      <c r="B108" s="200" t="s">
        <v>1609</v>
      </c>
      <c r="C108" s="199">
        <v>2.7777687224797398E-2</v>
      </c>
      <c r="D108" s="199">
        <v>0</v>
      </c>
      <c r="E108" s="90"/>
      <c r="F108" s="199">
        <v>2.7360629195630853E-2</v>
      </c>
      <c r="G108" s="72"/>
    </row>
    <row r="109" spans="1:7" x14ac:dyDescent="0.25">
      <c r="A109" s="72" t="s">
        <v>898</v>
      </c>
      <c r="B109" s="200" t="s">
        <v>1610</v>
      </c>
      <c r="C109" s="199">
        <v>1.8943166761798899E-2</v>
      </c>
      <c r="D109" s="199">
        <v>0</v>
      </c>
      <c r="E109" s="90"/>
      <c r="F109" s="199">
        <v>1.8658751441980818E-2</v>
      </c>
      <c r="G109" s="72"/>
    </row>
    <row r="110" spans="1:7" x14ac:dyDescent="0.25">
      <c r="A110" s="72" t="s">
        <v>899</v>
      </c>
      <c r="B110" s="200" t="s">
        <v>1611</v>
      </c>
      <c r="C110" s="199">
        <v>2.69195154979745E-2</v>
      </c>
      <c r="D110" s="199">
        <v>0</v>
      </c>
      <c r="E110" s="90"/>
      <c r="F110" s="199">
        <v>2.6515342177537662E-2</v>
      </c>
      <c r="G110" s="72"/>
    </row>
    <row r="111" spans="1:7" x14ac:dyDescent="0.25">
      <c r="A111" s="72" t="s">
        <v>900</v>
      </c>
      <c r="B111" s="200" t="s">
        <v>1612</v>
      </c>
      <c r="C111" s="199">
        <v>2.0231989055630801E-2</v>
      </c>
      <c r="D111" s="199">
        <v>0.13965366949015301</v>
      </c>
      <c r="E111" s="90"/>
      <c r="F111" s="199">
        <v>2.2025002645232813E-2</v>
      </c>
      <c r="G111" s="72"/>
    </row>
    <row r="112" spans="1:7" x14ac:dyDescent="0.25">
      <c r="A112" s="72" t="s">
        <v>901</v>
      </c>
      <c r="B112" s="200" t="s">
        <v>1613</v>
      </c>
      <c r="C112" s="199">
        <v>1.8197374434695501E-2</v>
      </c>
      <c r="D112" s="199">
        <v>0</v>
      </c>
      <c r="E112" s="90"/>
      <c r="F112" s="199">
        <v>1.7924156543791918E-2</v>
      </c>
      <c r="G112" s="72"/>
    </row>
    <row r="113" spans="1:7" x14ac:dyDescent="0.25">
      <c r="A113" s="72" t="s">
        <v>902</v>
      </c>
      <c r="B113" s="200" t="s">
        <v>1614</v>
      </c>
      <c r="C113" s="199">
        <v>2.50022178749718E-2</v>
      </c>
      <c r="D113" s="199">
        <v>0</v>
      </c>
      <c r="E113" s="90"/>
      <c r="F113" s="199">
        <v>2.462683112562359E-2</v>
      </c>
      <c r="G113" s="72"/>
    </row>
    <row r="114" spans="1:7" x14ac:dyDescent="0.25">
      <c r="A114" s="72" t="s">
        <v>903</v>
      </c>
      <c r="B114" s="200" t="s">
        <v>1615</v>
      </c>
      <c r="C114" s="199">
        <v>1.5739128725653102E-2</v>
      </c>
      <c r="D114" s="199">
        <v>9.9148411827895702E-2</v>
      </c>
      <c r="E114" s="90"/>
      <c r="F114" s="199">
        <v>1.6991447212188558E-2</v>
      </c>
      <c r="G114" s="72"/>
    </row>
    <row r="115" spans="1:7" x14ac:dyDescent="0.25">
      <c r="A115" s="72" t="s">
        <v>904</v>
      </c>
      <c r="B115" s="200" t="s">
        <v>1616</v>
      </c>
      <c r="C115" s="199">
        <v>1.30816793172643E-2</v>
      </c>
      <c r="D115" s="199">
        <v>0.13592238696955899</v>
      </c>
      <c r="E115" s="90"/>
      <c r="F115" s="199">
        <v>1.4926026653321597E-2</v>
      </c>
      <c r="G115" s="72"/>
    </row>
    <row r="116" spans="1:7" x14ac:dyDescent="0.25">
      <c r="A116" s="72" t="s">
        <v>905</v>
      </c>
      <c r="B116" s="200" t="s">
        <v>1617</v>
      </c>
      <c r="C116" s="199">
        <v>1.8394834383814701E-2</v>
      </c>
      <c r="D116" s="199">
        <v>0</v>
      </c>
      <c r="E116" s="90"/>
      <c r="F116" s="199">
        <v>1.8118651801986536E-2</v>
      </c>
      <c r="G116" s="72"/>
    </row>
    <row r="117" spans="1:7" x14ac:dyDescent="0.25">
      <c r="A117" s="72" t="s">
        <v>906</v>
      </c>
      <c r="B117" s="200" t="s">
        <v>1618</v>
      </c>
      <c r="C117" s="199">
        <v>7.7881163478916698E-3</v>
      </c>
      <c r="D117" s="199">
        <v>0</v>
      </c>
      <c r="E117" s="90"/>
      <c r="F117" s="199">
        <v>7.6711844943256977E-3</v>
      </c>
      <c r="G117" s="72"/>
    </row>
    <row r="118" spans="1:7" x14ac:dyDescent="0.25">
      <c r="A118" s="72" t="s">
        <v>907</v>
      </c>
      <c r="B118" s="200" t="s">
        <v>1619</v>
      </c>
      <c r="C118" s="199">
        <v>9.9187146766628494E-3</v>
      </c>
      <c r="D118" s="199">
        <v>0</v>
      </c>
      <c r="E118" s="90"/>
      <c r="F118" s="199">
        <v>9.7697937257774439E-3</v>
      </c>
      <c r="G118" s="72"/>
    </row>
    <row r="119" spans="1:7" x14ac:dyDescent="0.25">
      <c r="A119" s="72" t="s">
        <v>908</v>
      </c>
      <c r="B119" s="200" t="s">
        <v>90</v>
      </c>
      <c r="C119" s="199" t="s">
        <v>30</v>
      </c>
      <c r="D119" s="199" t="s">
        <v>30</v>
      </c>
      <c r="E119" s="90"/>
      <c r="F119" s="199" t="s">
        <v>30</v>
      </c>
      <c r="G119" s="72"/>
    </row>
    <row r="120" spans="1:7" x14ac:dyDescent="0.25">
      <c r="A120" s="72" t="s">
        <v>909</v>
      </c>
      <c r="B120" s="200" t="s">
        <v>90</v>
      </c>
      <c r="C120" s="199" t="s">
        <v>30</v>
      </c>
      <c r="D120" s="199" t="s">
        <v>30</v>
      </c>
      <c r="E120" s="90"/>
      <c r="F120" s="199" t="s">
        <v>30</v>
      </c>
      <c r="G120" s="72"/>
    </row>
    <row r="121" spans="1:7" x14ac:dyDescent="0.25">
      <c r="A121" s="72" t="s">
        <v>910</v>
      </c>
      <c r="B121" s="200" t="s">
        <v>90</v>
      </c>
      <c r="C121" s="199" t="s">
        <v>30</v>
      </c>
      <c r="D121" s="199" t="s">
        <v>30</v>
      </c>
      <c r="E121" s="90"/>
      <c r="F121" s="199" t="s">
        <v>30</v>
      </c>
      <c r="G121" s="72"/>
    </row>
    <row r="122" spans="1:7" x14ac:dyDescent="0.25">
      <c r="A122" s="72" t="s">
        <v>911</v>
      </c>
      <c r="B122" s="200" t="s">
        <v>90</v>
      </c>
      <c r="C122" s="199" t="s">
        <v>30</v>
      </c>
      <c r="D122" s="199" t="s">
        <v>30</v>
      </c>
      <c r="E122" s="90"/>
      <c r="F122" s="199" t="s">
        <v>30</v>
      </c>
      <c r="G122" s="72"/>
    </row>
    <row r="123" spans="1:7" x14ac:dyDescent="0.25">
      <c r="A123" s="72" t="s">
        <v>912</v>
      </c>
      <c r="B123" s="200" t="s">
        <v>90</v>
      </c>
      <c r="C123" s="199" t="s">
        <v>30</v>
      </c>
      <c r="D123" s="199" t="s">
        <v>30</v>
      </c>
      <c r="E123" s="90"/>
      <c r="F123" s="199" t="s">
        <v>30</v>
      </c>
      <c r="G123" s="72"/>
    </row>
    <row r="124" spans="1:7" x14ac:dyDescent="0.25">
      <c r="A124" s="72" t="s">
        <v>913</v>
      </c>
      <c r="B124" s="200" t="s">
        <v>90</v>
      </c>
      <c r="C124" s="199" t="s">
        <v>30</v>
      </c>
      <c r="D124" s="199" t="s">
        <v>30</v>
      </c>
      <c r="E124" s="90"/>
      <c r="F124" s="199" t="s">
        <v>30</v>
      </c>
      <c r="G124" s="72"/>
    </row>
    <row r="125" spans="1:7" x14ac:dyDescent="0.25">
      <c r="A125" s="72" t="s">
        <v>914</v>
      </c>
      <c r="B125" s="200" t="s">
        <v>90</v>
      </c>
      <c r="C125" s="199" t="s">
        <v>30</v>
      </c>
      <c r="D125" s="199" t="s">
        <v>30</v>
      </c>
      <c r="E125" s="90"/>
      <c r="F125" s="199" t="s">
        <v>30</v>
      </c>
      <c r="G125" s="72"/>
    </row>
    <row r="126" spans="1:7" x14ac:dyDescent="0.25">
      <c r="A126" s="72" t="s">
        <v>915</v>
      </c>
      <c r="B126" s="200" t="s">
        <v>90</v>
      </c>
      <c r="C126" s="199" t="s">
        <v>30</v>
      </c>
      <c r="D126" s="199" t="s">
        <v>30</v>
      </c>
      <c r="E126" s="90"/>
      <c r="F126" s="199" t="s">
        <v>30</v>
      </c>
      <c r="G126" s="72"/>
    </row>
    <row r="127" spans="1:7" x14ac:dyDescent="0.25">
      <c r="A127" s="72" t="s">
        <v>916</v>
      </c>
      <c r="B127" s="200" t="s">
        <v>90</v>
      </c>
      <c r="C127" s="199" t="s">
        <v>30</v>
      </c>
      <c r="D127" s="199" t="s">
        <v>30</v>
      </c>
      <c r="E127" s="90"/>
      <c r="F127" s="199" t="s">
        <v>30</v>
      </c>
      <c r="G127" s="72"/>
    </row>
    <row r="128" spans="1:7" x14ac:dyDescent="0.25">
      <c r="A128" s="72" t="s">
        <v>917</v>
      </c>
      <c r="B128" s="200" t="s">
        <v>90</v>
      </c>
      <c r="C128" s="199" t="s">
        <v>30</v>
      </c>
      <c r="D128" s="199" t="s">
        <v>30</v>
      </c>
      <c r="E128" s="90"/>
      <c r="F128" s="199" t="s">
        <v>30</v>
      </c>
      <c r="G128" s="72"/>
    </row>
    <row r="129" spans="1:7" x14ac:dyDescent="0.25">
      <c r="A129" s="72" t="s">
        <v>918</v>
      </c>
      <c r="B129" s="200" t="s">
        <v>90</v>
      </c>
      <c r="C129" s="199" t="s">
        <v>30</v>
      </c>
      <c r="D129" s="199" t="s">
        <v>30</v>
      </c>
      <c r="E129" s="90"/>
      <c r="F129" s="199" t="s">
        <v>30</v>
      </c>
      <c r="G129" s="72"/>
    </row>
    <row r="130" spans="1:7" x14ac:dyDescent="0.25">
      <c r="A130" s="72" t="s">
        <v>919</v>
      </c>
      <c r="B130" s="200" t="s">
        <v>90</v>
      </c>
      <c r="C130" s="199" t="s">
        <v>30</v>
      </c>
      <c r="D130" s="199" t="s">
        <v>30</v>
      </c>
      <c r="E130" s="90"/>
      <c r="F130" s="199" t="s">
        <v>30</v>
      </c>
      <c r="G130" s="72"/>
    </row>
    <row r="131" spans="1:7" x14ac:dyDescent="0.25">
      <c r="A131" s="72" t="s">
        <v>920</v>
      </c>
      <c r="B131" s="200" t="s">
        <v>90</v>
      </c>
      <c r="C131" s="199" t="s">
        <v>30</v>
      </c>
      <c r="D131" s="199" t="s">
        <v>30</v>
      </c>
      <c r="E131" s="90"/>
      <c r="F131" s="199" t="s">
        <v>30</v>
      </c>
      <c r="G131" s="72"/>
    </row>
    <row r="132" spans="1:7" x14ac:dyDescent="0.25">
      <c r="A132" s="72" t="s">
        <v>921</v>
      </c>
      <c r="B132" s="200" t="s">
        <v>90</v>
      </c>
      <c r="C132" s="199" t="s">
        <v>30</v>
      </c>
      <c r="D132" s="199" t="s">
        <v>30</v>
      </c>
      <c r="E132" s="90"/>
      <c r="F132" s="199" t="s">
        <v>30</v>
      </c>
      <c r="G132" s="72"/>
    </row>
    <row r="133" spans="1:7" x14ac:dyDescent="0.25">
      <c r="A133" s="72" t="s">
        <v>922</v>
      </c>
      <c r="B133" s="200" t="s">
        <v>90</v>
      </c>
      <c r="C133" s="199" t="s">
        <v>30</v>
      </c>
      <c r="D133" s="199" t="s">
        <v>30</v>
      </c>
      <c r="E133" s="90"/>
      <c r="F133" s="199" t="s">
        <v>30</v>
      </c>
      <c r="G133" s="72"/>
    </row>
    <row r="134" spans="1:7" x14ac:dyDescent="0.25">
      <c r="A134" s="72" t="s">
        <v>923</v>
      </c>
      <c r="B134" s="200" t="s">
        <v>90</v>
      </c>
      <c r="C134" s="199" t="s">
        <v>30</v>
      </c>
      <c r="D134" s="199" t="s">
        <v>30</v>
      </c>
      <c r="E134" s="90"/>
      <c r="F134" s="199" t="s">
        <v>30</v>
      </c>
      <c r="G134" s="72"/>
    </row>
    <row r="135" spans="1:7" x14ac:dyDescent="0.25">
      <c r="A135" s="72" t="s">
        <v>924</v>
      </c>
      <c r="B135" s="200" t="s">
        <v>90</v>
      </c>
      <c r="C135" s="199" t="s">
        <v>30</v>
      </c>
      <c r="D135" s="199" t="s">
        <v>30</v>
      </c>
      <c r="E135" s="90"/>
      <c r="F135" s="199" t="s">
        <v>30</v>
      </c>
      <c r="G135" s="72"/>
    </row>
    <row r="136" spans="1:7" x14ac:dyDescent="0.25">
      <c r="A136" s="72" t="s">
        <v>925</v>
      </c>
      <c r="B136" s="200" t="s">
        <v>90</v>
      </c>
      <c r="C136" s="199" t="s">
        <v>30</v>
      </c>
      <c r="D136" s="199" t="s">
        <v>30</v>
      </c>
      <c r="E136" s="90"/>
      <c r="F136" s="199" t="s">
        <v>30</v>
      </c>
      <c r="G136" s="72"/>
    </row>
    <row r="137" spans="1:7" x14ac:dyDescent="0.25">
      <c r="A137" s="72" t="s">
        <v>926</v>
      </c>
      <c r="B137" s="200" t="s">
        <v>90</v>
      </c>
      <c r="C137" s="199" t="s">
        <v>30</v>
      </c>
      <c r="D137" s="199" t="s">
        <v>30</v>
      </c>
      <c r="E137" s="90"/>
      <c r="F137" s="199" t="s">
        <v>30</v>
      </c>
      <c r="G137" s="72"/>
    </row>
    <row r="138" spans="1:7" x14ac:dyDescent="0.25">
      <c r="A138" s="72" t="s">
        <v>927</v>
      </c>
      <c r="B138" s="200" t="s">
        <v>90</v>
      </c>
      <c r="C138" s="199" t="s">
        <v>30</v>
      </c>
      <c r="D138" s="199" t="s">
        <v>30</v>
      </c>
      <c r="E138" s="90"/>
      <c r="F138" s="199" t="s">
        <v>30</v>
      </c>
      <c r="G138" s="72"/>
    </row>
    <row r="139" spans="1:7" x14ac:dyDescent="0.25">
      <c r="A139" s="72" t="s">
        <v>928</v>
      </c>
      <c r="B139" s="200" t="s">
        <v>90</v>
      </c>
      <c r="C139" s="199" t="s">
        <v>30</v>
      </c>
      <c r="D139" s="199" t="s">
        <v>30</v>
      </c>
      <c r="E139" s="90"/>
      <c r="F139" s="199" t="s">
        <v>30</v>
      </c>
      <c r="G139" s="72"/>
    </row>
    <row r="140" spans="1:7" x14ac:dyDescent="0.25">
      <c r="A140" s="72" t="s">
        <v>929</v>
      </c>
      <c r="B140" s="200" t="s">
        <v>90</v>
      </c>
      <c r="C140" s="199" t="s">
        <v>30</v>
      </c>
      <c r="D140" s="199" t="s">
        <v>30</v>
      </c>
      <c r="E140" s="90"/>
      <c r="F140" s="199" t="s">
        <v>30</v>
      </c>
      <c r="G140" s="72"/>
    </row>
    <row r="141" spans="1:7" x14ac:dyDescent="0.25">
      <c r="A141" s="72" t="s">
        <v>930</v>
      </c>
      <c r="B141" s="200" t="s">
        <v>90</v>
      </c>
      <c r="C141" s="199" t="s">
        <v>30</v>
      </c>
      <c r="D141" s="199" t="s">
        <v>30</v>
      </c>
      <c r="E141" s="90"/>
      <c r="F141" s="199" t="s">
        <v>30</v>
      </c>
      <c r="G141" s="72"/>
    </row>
    <row r="142" spans="1:7" x14ac:dyDescent="0.25">
      <c r="A142" s="72" t="s">
        <v>931</v>
      </c>
      <c r="B142" s="200" t="s">
        <v>90</v>
      </c>
      <c r="C142" s="199" t="s">
        <v>30</v>
      </c>
      <c r="D142" s="199" t="s">
        <v>30</v>
      </c>
      <c r="E142" s="90"/>
      <c r="F142" s="199" t="s">
        <v>30</v>
      </c>
      <c r="G142" s="72"/>
    </row>
    <row r="143" spans="1:7" x14ac:dyDescent="0.25">
      <c r="A143" s="72" t="s">
        <v>932</v>
      </c>
      <c r="B143" s="200" t="s">
        <v>90</v>
      </c>
      <c r="C143" s="199" t="s">
        <v>30</v>
      </c>
      <c r="D143" s="199" t="s">
        <v>30</v>
      </c>
      <c r="E143" s="90"/>
      <c r="F143" s="199" t="s">
        <v>30</v>
      </c>
      <c r="G143" s="72"/>
    </row>
    <row r="144" spans="1:7" x14ac:dyDescent="0.25">
      <c r="A144" s="72" t="s">
        <v>933</v>
      </c>
      <c r="B144" s="200" t="s">
        <v>90</v>
      </c>
      <c r="C144" s="199" t="s">
        <v>30</v>
      </c>
      <c r="D144" s="199" t="s">
        <v>30</v>
      </c>
      <c r="E144" s="90"/>
      <c r="F144" s="199" t="s">
        <v>30</v>
      </c>
      <c r="G144" s="72"/>
    </row>
    <row r="145" spans="1:7" x14ac:dyDescent="0.25">
      <c r="A145" s="72" t="s">
        <v>934</v>
      </c>
      <c r="B145" s="200" t="s">
        <v>90</v>
      </c>
      <c r="C145" s="199" t="s">
        <v>30</v>
      </c>
      <c r="D145" s="199" t="s">
        <v>30</v>
      </c>
      <c r="E145" s="90"/>
      <c r="F145" s="199" t="s">
        <v>30</v>
      </c>
      <c r="G145" s="72"/>
    </row>
    <row r="146" spans="1:7" x14ac:dyDescent="0.25">
      <c r="A146" s="72" t="s">
        <v>935</v>
      </c>
      <c r="B146" s="200" t="s">
        <v>90</v>
      </c>
      <c r="C146" s="199" t="s">
        <v>30</v>
      </c>
      <c r="D146" s="199" t="s">
        <v>30</v>
      </c>
      <c r="E146" s="90"/>
      <c r="F146" s="199" t="s">
        <v>30</v>
      </c>
      <c r="G146" s="72"/>
    </row>
    <row r="147" spans="1:7" x14ac:dyDescent="0.25">
      <c r="A147" s="72" t="s">
        <v>936</v>
      </c>
      <c r="B147" s="200" t="s">
        <v>90</v>
      </c>
      <c r="C147" s="199" t="s">
        <v>30</v>
      </c>
      <c r="D147" s="199" t="s">
        <v>30</v>
      </c>
      <c r="E147" s="90"/>
      <c r="F147" s="199" t="s">
        <v>30</v>
      </c>
      <c r="G147" s="72"/>
    </row>
    <row r="148" spans="1:7" ht="15" customHeight="1" x14ac:dyDescent="0.25">
      <c r="A148" s="72" t="s">
        <v>937</v>
      </c>
      <c r="B148" s="200" t="s">
        <v>90</v>
      </c>
      <c r="C148" s="199" t="s">
        <v>30</v>
      </c>
      <c r="D148" s="199" t="s">
        <v>30</v>
      </c>
      <c r="E148" s="90"/>
      <c r="F148" s="199" t="s">
        <v>30</v>
      </c>
      <c r="G148" s="72"/>
    </row>
    <row r="149" spans="1:7" x14ac:dyDescent="0.25">
      <c r="A149" s="108"/>
      <c r="B149" s="108" t="s">
        <v>778</v>
      </c>
      <c r="C149" s="108" t="s">
        <v>58</v>
      </c>
      <c r="D149" s="108" t="s">
        <v>59</v>
      </c>
      <c r="E149" s="112"/>
      <c r="F149" s="113" t="s">
        <v>46</v>
      </c>
      <c r="G149" s="113"/>
    </row>
    <row r="150" spans="1:7" x14ac:dyDescent="0.25">
      <c r="A150" s="72" t="s">
        <v>938</v>
      </c>
      <c r="B150" s="72" t="s">
        <v>91</v>
      </c>
      <c r="C150" s="199">
        <v>0.79965776102358999</v>
      </c>
      <c r="D150" s="199">
        <v>0.15534250378292</v>
      </c>
      <c r="E150" s="90"/>
      <c r="F150" s="199">
        <v>0.78998392283929275</v>
      </c>
    </row>
    <row r="151" spans="1:7" x14ac:dyDescent="0.25">
      <c r="A151" s="72" t="s">
        <v>939</v>
      </c>
      <c r="B151" s="72" t="s">
        <v>92</v>
      </c>
      <c r="C151" s="199">
        <v>0.20034223897640999</v>
      </c>
      <c r="D151" s="199">
        <v>0.84465749621708097</v>
      </c>
      <c r="E151" s="90"/>
      <c r="F151" s="199">
        <v>0.2100160771607073</v>
      </c>
    </row>
    <row r="152" spans="1:7" x14ac:dyDescent="0.25">
      <c r="A152" s="72" t="s">
        <v>940</v>
      </c>
      <c r="B152" s="72" t="s">
        <v>33</v>
      </c>
      <c r="C152" s="199">
        <v>0</v>
      </c>
      <c r="D152" s="199">
        <v>0</v>
      </c>
      <c r="E152" s="90"/>
      <c r="F152" s="199">
        <v>0</v>
      </c>
    </row>
    <row r="153" spans="1:7" x14ac:dyDescent="0.25">
      <c r="A153" s="72" t="s">
        <v>941</v>
      </c>
      <c r="C153" s="90"/>
      <c r="D153" s="90"/>
      <c r="E153" s="91"/>
      <c r="F153" s="90"/>
    </row>
    <row r="154" spans="1:7" x14ac:dyDescent="0.25">
      <c r="A154" s="72" t="s">
        <v>942</v>
      </c>
      <c r="C154" s="90"/>
      <c r="D154" s="90"/>
      <c r="E154" s="91"/>
      <c r="F154" s="90"/>
    </row>
    <row r="155" spans="1:7" x14ac:dyDescent="0.25">
      <c r="A155" s="72" t="s">
        <v>943</v>
      </c>
      <c r="C155" s="90"/>
      <c r="D155" s="90"/>
      <c r="E155" s="91"/>
      <c r="F155" s="90"/>
    </row>
    <row r="156" spans="1:7" x14ac:dyDescent="0.25">
      <c r="A156" s="72" t="s">
        <v>944</v>
      </c>
      <c r="C156" s="90"/>
      <c r="D156" s="90"/>
      <c r="E156" s="91"/>
      <c r="F156" s="90"/>
    </row>
    <row r="157" spans="1:7" x14ac:dyDescent="0.25">
      <c r="A157" s="72" t="s">
        <v>945</v>
      </c>
      <c r="C157" s="90"/>
      <c r="D157" s="90"/>
      <c r="E157" s="91"/>
      <c r="F157" s="90"/>
    </row>
    <row r="158" spans="1:7" ht="15" customHeight="1" x14ac:dyDescent="0.25">
      <c r="A158" s="72" t="s">
        <v>946</v>
      </c>
      <c r="C158" s="90"/>
      <c r="D158" s="90"/>
      <c r="E158" s="91"/>
      <c r="F158" s="90"/>
    </row>
    <row r="159" spans="1:7" x14ac:dyDescent="0.25">
      <c r="A159" s="108"/>
      <c r="B159" s="149" t="s">
        <v>779</v>
      </c>
      <c r="C159" s="108" t="s">
        <v>58</v>
      </c>
      <c r="D159" s="108" t="s">
        <v>59</v>
      </c>
      <c r="E159" s="112"/>
      <c r="F159" s="113" t="s">
        <v>46</v>
      </c>
      <c r="G159" s="113"/>
    </row>
    <row r="160" spans="1:7" x14ac:dyDescent="0.25">
      <c r="A160" s="72" t="s">
        <v>947</v>
      </c>
      <c r="B160" s="72" t="s">
        <v>93</v>
      </c>
      <c r="C160" s="199">
        <v>0</v>
      </c>
      <c r="D160" s="199">
        <v>0</v>
      </c>
      <c r="E160" s="90"/>
      <c r="F160" s="199">
        <v>0</v>
      </c>
    </row>
    <row r="161" spans="1:7" x14ac:dyDescent="0.25">
      <c r="A161" s="72" t="s">
        <v>948</v>
      </c>
      <c r="B161" s="72" t="s">
        <v>94</v>
      </c>
      <c r="C161" s="199">
        <v>1</v>
      </c>
      <c r="D161" s="199">
        <v>1</v>
      </c>
      <c r="E161" s="90"/>
      <c r="F161" s="199">
        <v>1</v>
      </c>
    </row>
    <row r="162" spans="1:7" x14ac:dyDescent="0.25">
      <c r="A162" s="72" t="s">
        <v>949</v>
      </c>
      <c r="B162" s="72" t="s">
        <v>33</v>
      </c>
      <c r="C162" s="199">
        <v>0</v>
      </c>
      <c r="D162" s="199">
        <v>0</v>
      </c>
      <c r="E162" s="90"/>
      <c r="F162" s="199">
        <v>0</v>
      </c>
    </row>
    <row r="163" spans="1:7" x14ac:dyDescent="0.25">
      <c r="A163" s="72" t="s">
        <v>950</v>
      </c>
      <c r="C163" s="227"/>
      <c r="D163" s="227"/>
      <c r="E163" s="227"/>
      <c r="F163" s="227"/>
    </row>
    <row r="164" spans="1:7" x14ac:dyDescent="0.25">
      <c r="A164" s="72" t="s">
        <v>951</v>
      </c>
      <c r="E164" s="67"/>
    </row>
    <row r="165" spans="1:7" x14ac:dyDescent="0.25">
      <c r="A165" s="72" t="s">
        <v>952</v>
      </c>
      <c r="E165" s="67"/>
    </row>
    <row r="166" spans="1:7" x14ac:dyDescent="0.25">
      <c r="A166" s="72" t="s">
        <v>953</v>
      </c>
      <c r="E166" s="67"/>
    </row>
    <row r="167" spans="1:7" x14ac:dyDescent="0.25">
      <c r="A167" s="72" t="s">
        <v>954</v>
      </c>
      <c r="E167" s="67"/>
    </row>
    <row r="168" spans="1:7" ht="15" customHeight="1" x14ac:dyDescent="0.25">
      <c r="A168" s="72" t="s">
        <v>955</v>
      </c>
      <c r="E168" s="67"/>
    </row>
    <row r="169" spans="1:7" x14ac:dyDescent="0.25">
      <c r="A169" s="108"/>
      <c r="B169" s="149" t="s">
        <v>95</v>
      </c>
      <c r="C169" s="108" t="s">
        <v>58</v>
      </c>
      <c r="D169" s="108" t="s">
        <v>59</v>
      </c>
      <c r="E169" s="112"/>
      <c r="F169" s="113" t="s">
        <v>46</v>
      </c>
      <c r="G169" s="113"/>
    </row>
    <row r="170" spans="1:7" x14ac:dyDescent="0.25">
      <c r="A170" s="72" t="s">
        <v>956</v>
      </c>
      <c r="B170" s="83" t="s">
        <v>96</v>
      </c>
      <c r="C170" s="199">
        <v>0.27684523634575797</v>
      </c>
      <c r="D170" s="199">
        <v>0.15534250378292</v>
      </c>
      <c r="E170" s="90"/>
      <c r="F170" s="199">
        <v>0.27502097755232691</v>
      </c>
    </row>
    <row r="171" spans="1:7" x14ac:dyDescent="0.25">
      <c r="A171" s="72" t="s">
        <v>957</v>
      </c>
      <c r="B171" s="83" t="s">
        <v>97</v>
      </c>
      <c r="C171" s="199">
        <v>0.234079929588795</v>
      </c>
      <c r="D171" s="199">
        <v>0</v>
      </c>
      <c r="E171" s="90"/>
      <c r="F171" s="199">
        <v>0.23056542122416118</v>
      </c>
    </row>
    <row r="172" spans="1:7" x14ac:dyDescent="0.25">
      <c r="A172" s="72" t="s">
        <v>958</v>
      </c>
      <c r="B172" s="83" t="s">
        <v>98</v>
      </c>
      <c r="C172" s="199">
        <v>0.13986203891295801</v>
      </c>
      <c r="D172" s="199">
        <v>0</v>
      </c>
      <c r="E172" s="90"/>
      <c r="F172" s="199">
        <v>0.13776213096049972</v>
      </c>
    </row>
    <row r="173" spans="1:7" x14ac:dyDescent="0.25">
      <c r="A173" s="72" t="s">
        <v>959</v>
      </c>
      <c r="B173" s="83" t="s">
        <v>99</v>
      </c>
      <c r="C173" s="199">
        <v>0.19216119795941999</v>
      </c>
      <c r="D173" s="199">
        <v>0</v>
      </c>
      <c r="E173" s="90"/>
      <c r="F173" s="199">
        <v>0.1892760632160316</v>
      </c>
    </row>
    <row r="174" spans="1:7" x14ac:dyDescent="0.25">
      <c r="A174" s="72" t="s">
        <v>960</v>
      </c>
      <c r="B174" s="83" t="s">
        <v>100</v>
      </c>
      <c r="C174" s="199">
        <v>0.15705159719306899</v>
      </c>
      <c r="D174" s="199">
        <v>0.84465749621708097</v>
      </c>
      <c r="E174" s="90"/>
      <c r="F174" s="199">
        <v>0.16737540704698059</v>
      </c>
    </row>
    <row r="175" spans="1:7" x14ac:dyDescent="0.25">
      <c r="A175" s="72" t="s">
        <v>961</v>
      </c>
      <c r="C175" s="90"/>
      <c r="D175" s="90"/>
      <c r="E175" s="90"/>
      <c r="F175" s="90"/>
    </row>
    <row r="176" spans="1:7" x14ac:dyDescent="0.25">
      <c r="A176" s="72" t="s">
        <v>962</v>
      </c>
      <c r="C176" s="90"/>
      <c r="D176" s="90"/>
      <c r="E176" s="90"/>
      <c r="F176" s="90"/>
    </row>
    <row r="177" spans="1:7" x14ac:dyDescent="0.25">
      <c r="A177" s="72" t="s">
        <v>963</v>
      </c>
      <c r="B177" s="83"/>
      <c r="C177" s="90"/>
      <c r="D177" s="90"/>
      <c r="E177" s="90"/>
      <c r="F177" s="90"/>
    </row>
    <row r="178" spans="1:7" ht="15" customHeight="1" x14ac:dyDescent="0.25">
      <c r="A178" s="72" t="s">
        <v>964</v>
      </c>
      <c r="B178" s="83"/>
      <c r="C178" s="90"/>
      <c r="D178" s="90"/>
      <c r="E178" s="90"/>
      <c r="F178" s="90"/>
    </row>
    <row r="179" spans="1:7" x14ac:dyDescent="0.25">
      <c r="A179" s="108"/>
      <c r="B179" s="149" t="s">
        <v>101</v>
      </c>
      <c r="C179" s="108" t="s">
        <v>58</v>
      </c>
      <c r="D179" s="108" t="s">
        <v>59</v>
      </c>
      <c r="E179" s="112"/>
      <c r="F179" s="113" t="s">
        <v>46</v>
      </c>
      <c r="G179" s="113"/>
    </row>
    <row r="180" spans="1:7" x14ac:dyDescent="0.25">
      <c r="A180" s="72" t="s">
        <v>965</v>
      </c>
      <c r="B180" s="72" t="s">
        <v>102</v>
      </c>
      <c r="C180" s="199">
        <v>1.289764731890553E-3</v>
      </c>
      <c r="D180" s="199">
        <v>0</v>
      </c>
      <c r="E180" s="90"/>
      <c r="F180" s="199">
        <v>1.2704000262252603E-3</v>
      </c>
    </row>
    <row r="181" spans="1:7" x14ac:dyDescent="0.25">
      <c r="A181" s="72" t="s">
        <v>966</v>
      </c>
      <c r="B181" s="84"/>
      <c r="C181" s="90"/>
      <c r="D181" s="90"/>
      <c r="E181" s="91"/>
      <c r="F181" s="90"/>
    </row>
    <row r="182" spans="1:7" x14ac:dyDescent="0.25">
      <c r="A182" s="72" t="s">
        <v>967</v>
      </c>
      <c r="B182" s="84"/>
      <c r="C182" s="90"/>
      <c r="D182" s="90"/>
      <c r="E182" s="91"/>
      <c r="F182" s="90"/>
    </row>
    <row r="183" spans="1:7" x14ac:dyDescent="0.25">
      <c r="A183" s="72" t="s">
        <v>968</v>
      </c>
      <c r="B183" s="84"/>
      <c r="C183" s="90"/>
      <c r="D183" s="90"/>
      <c r="E183" s="91"/>
      <c r="F183" s="90"/>
    </row>
    <row r="184" spans="1:7" x14ac:dyDescent="0.25">
      <c r="A184" s="72" t="s">
        <v>969</v>
      </c>
      <c r="B184" s="84"/>
      <c r="C184" s="90"/>
      <c r="D184" s="90"/>
      <c r="E184" s="91"/>
      <c r="F184" s="90"/>
    </row>
    <row r="185" spans="1:7" ht="15" customHeight="1" x14ac:dyDescent="0.25">
      <c r="A185" s="109"/>
      <c r="B185" s="110" t="s">
        <v>605</v>
      </c>
      <c r="C185" s="109"/>
      <c r="D185" s="109"/>
      <c r="E185" s="109"/>
      <c r="F185" s="111"/>
      <c r="G185" s="111"/>
    </row>
    <row r="186" spans="1:7" x14ac:dyDescent="0.25">
      <c r="A186" s="108"/>
      <c r="B186" s="149" t="s">
        <v>103</v>
      </c>
      <c r="C186" s="108" t="s">
        <v>104</v>
      </c>
      <c r="D186" s="108" t="s">
        <v>105</v>
      </c>
      <c r="E186" s="112"/>
      <c r="F186" s="108" t="s">
        <v>58</v>
      </c>
      <c r="G186" s="108" t="s">
        <v>106</v>
      </c>
    </row>
    <row r="187" spans="1:7" x14ac:dyDescent="0.25">
      <c r="A187" s="72" t="s">
        <v>970</v>
      </c>
      <c r="B187" s="82" t="s">
        <v>107</v>
      </c>
      <c r="C187" s="193">
        <v>6385.7105469937696</v>
      </c>
      <c r="D187" s="99"/>
      <c r="E187" s="85"/>
      <c r="F187" s="86"/>
      <c r="G187" s="86"/>
    </row>
    <row r="188" spans="1:7" x14ac:dyDescent="0.25">
      <c r="A188" s="85"/>
      <c r="B188" s="87"/>
      <c r="C188" s="189"/>
      <c r="D188" s="190"/>
      <c r="E188" s="85"/>
      <c r="F188" s="86"/>
      <c r="G188" s="86"/>
    </row>
    <row r="189" spans="1:7" x14ac:dyDescent="0.25">
      <c r="B189" s="82" t="s">
        <v>108</v>
      </c>
      <c r="C189" s="189"/>
      <c r="D189" s="190"/>
      <c r="E189" s="85"/>
      <c r="F189" s="86"/>
      <c r="G189" s="86"/>
    </row>
    <row r="190" spans="1:7" x14ac:dyDescent="0.25">
      <c r="A190" s="72" t="s">
        <v>971</v>
      </c>
      <c r="B190" s="200" t="s">
        <v>1620</v>
      </c>
      <c r="C190" s="193">
        <v>57440.709970999997</v>
      </c>
      <c r="D190" s="196">
        <v>30788</v>
      </c>
      <c r="E190" s="85"/>
      <c r="F190" s="96">
        <f>IF($C$214=0,"",IF(C190="[for completion]","",IF(C190="","",C190/$C$214)))</f>
        <v>0.15864820803614654</v>
      </c>
      <c r="G190" s="96">
        <f>IF($D$214=0,"",IF(D190="[for completion]","",IF(D190="","",D190/$D$214)))</f>
        <v>0.54300781318894509</v>
      </c>
    </row>
    <row r="191" spans="1:7" x14ac:dyDescent="0.25">
      <c r="A191" s="72" t="s">
        <v>972</v>
      </c>
      <c r="B191" s="200" t="s">
        <v>1621</v>
      </c>
      <c r="C191" s="193">
        <v>105696.49606</v>
      </c>
      <c r="D191" s="196">
        <v>14161</v>
      </c>
      <c r="E191" s="85"/>
      <c r="F191" s="96">
        <f t="shared" ref="F191:F213" si="1">IF($C$214=0,"",IF(C191="[for completion]","",IF(C191="","",C191/$C$214)))</f>
        <v>0.29192814127966976</v>
      </c>
      <c r="G191" s="96">
        <f t="shared" ref="G191:G213" si="2">IF($D$214=0,"",IF(D191="[for completion]","",IF(D191="","",D191/$D$214)))</f>
        <v>0.24975749131377978</v>
      </c>
    </row>
    <row r="192" spans="1:7" x14ac:dyDescent="0.25">
      <c r="A192" s="72" t="s">
        <v>973</v>
      </c>
      <c r="B192" s="200" t="s">
        <v>1622</v>
      </c>
      <c r="C192" s="193">
        <v>129200.034548</v>
      </c>
      <c r="D192" s="196">
        <v>9331</v>
      </c>
      <c r="E192" s="85"/>
      <c r="F192" s="96">
        <f t="shared" si="1"/>
        <v>0.35684367358267144</v>
      </c>
      <c r="G192" s="96">
        <f t="shared" si="2"/>
        <v>0.16457080371787863</v>
      </c>
    </row>
    <row r="193" spans="1:7" x14ac:dyDescent="0.25">
      <c r="A193" s="72" t="s">
        <v>974</v>
      </c>
      <c r="B193" s="200" t="s">
        <v>1623</v>
      </c>
      <c r="C193" s="193">
        <v>41959.207538000002</v>
      </c>
      <c r="D193" s="196">
        <v>1754</v>
      </c>
      <c r="E193" s="85"/>
      <c r="F193" s="96">
        <f t="shared" si="1"/>
        <v>0.11588911574876523</v>
      </c>
      <c r="G193" s="96">
        <f t="shared" si="2"/>
        <v>3.0935289864018767E-2</v>
      </c>
    </row>
    <row r="194" spans="1:7" x14ac:dyDescent="0.25">
      <c r="A194" s="72" t="s">
        <v>975</v>
      </c>
      <c r="B194" s="200" t="s">
        <v>1624</v>
      </c>
      <c r="C194" s="193">
        <v>14755.139895</v>
      </c>
      <c r="D194" s="196">
        <v>431</v>
      </c>
      <c r="E194" s="85"/>
      <c r="F194" s="96">
        <f t="shared" si="1"/>
        <v>4.0752917309800664E-2</v>
      </c>
      <c r="G194" s="96">
        <f t="shared" si="2"/>
        <v>7.601545000793665E-3</v>
      </c>
    </row>
    <row r="195" spans="1:7" x14ac:dyDescent="0.25">
      <c r="A195" s="72" t="s">
        <v>976</v>
      </c>
      <c r="B195" s="200" t="s">
        <v>1625</v>
      </c>
      <c r="C195" s="193">
        <v>5535.9929940000002</v>
      </c>
      <c r="D195" s="196">
        <v>125</v>
      </c>
      <c r="E195" s="85"/>
      <c r="F195" s="96">
        <f t="shared" si="1"/>
        <v>1.5290120345695157E-2</v>
      </c>
      <c r="G195" s="96">
        <f t="shared" si="2"/>
        <v>2.2046244201837776E-3</v>
      </c>
    </row>
    <row r="196" spans="1:7" x14ac:dyDescent="0.25">
      <c r="A196" s="72" t="s">
        <v>977</v>
      </c>
      <c r="B196" s="200" t="s">
        <v>1626</v>
      </c>
      <c r="C196" s="193">
        <v>7475.8212979999998</v>
      </c>
      <c r="D196" s="196">
        <v>109</v>
      </c>
      <c r="E196" s="85"/>
      <c r="F196" s="96">
        <f t="shared" si="1"/>
        <v>2.0647823697251409E-2</v>
      </c>
      <c r="G196" s="96">
        <f>IF($D$214=0,"",IF(D196="[for completion]","",IF(D196="","",D196/$D$214)))</f>
        <v>1.922432494400254E-3</v>
      </c>
    </row>
    <row r="197" spans="1:7" x14ac:dyDescent="0.25">
      <c r="A197" s="72" t="s">
        <v>978</v>
      </c>
      <c r="B197" s="200" t="s">
        <v>90</v>
      </c>
      <c r="C197" s="193" t="s">
        <v>30</v>
      </c>
      <c r="D197" s="196" t="s">
        <v>30</v>
      </c>
      <c r="E197" s="85"/>
      <c r="F197" s="96" t="str">
        <f t="shared" si="1"/>
        <v/>
      </c>
      <c r="G197" s="96" t="str">
        <f t="shared" si="2"/>
        <v/>
      </c>
    </row>
    <row r="198" spans="1:7" x14ac:dyDescent="0.25">
      <c r="A198" s="72" t="s">
        <v>979</v>
      </c>
      <c r="B198" s="200" t="s">
        <v>90</v>
      </c>
      <c r="C198" s="193" t="s">
        <v>30</v>
      </c>
      <c r="D198" s="196" t="s">
        <v>30</v>
      </c>
      <c r="E198" s="85"/>
      <c r="F198" s="96" t="str">
        <f t="shared" si="1"/>
        <v/>
      </c>
      <c r="G198" s="96" t="str">
        <f t="shared" si="2"/>
        <v/>
      </c>
    </row>
    <row r="199" spans="1:7" x14ac:dyDescent="0.25">
      <c r="A199" s="72" t="s">
        <v>980</v>
      </c>
      <c r="B199" s="200" t="s">
        <v>90</v>
      </c>
      <c r="C199" s="193" t="s">
        <v>30</v>
      </c>
      <c r="D199" s="196" t="s">
        <v>30</v>
      </c>
      <c r="E199" s="82"/>
      <c r="F199" s="96" t="str">
        <f t="shared" si="1"/>
        <v/>
      </c>
      <c r="G199" s="96" t="str">
        <f t="shared" si="2"/>
        <v/>
      </c>
    </row>
    <row r="200" spans="1:7" x14ac:dyDescent="0.25">
      <c r="A200" s="72" t="s">
        <v>981</v>
      </c>
      <c r="B200" s="200" t="s">
        <v>90</v>
      </c>
      <c r="C200" s="193" t="s">
        <v>30</v>
      </c>
      <c r="D200" s="196" t="s">
        <v>30</v>
      </c>
      <c r="E200" s="82"/>
      <c r="F200" s="96" t="str">
        <f t="shared" si="1"/>
        <v/>
      </c>
      <c r="G200" s="96" t="str">
        <f t="shared" si="2"/>
        <v/>
      </c>
    </row>
    <row r="201" spans="1:7" x14ac:dyDescent="0.25">
      <c r="A201" s="72" t="s">
        <v>982</v>
      </c>
      <c r="B201" s="200" t="s">
        <v>90</v>
      </c>
      <c r="C201" s="193" t="s">
        <v>30</v>
      </c>
      <c r="D201" s="196" t="s">
        <v>30</v>
      </c>
      <c r="E201" s="82"/>
      <c r="F201" s="96" t="str">
        <f t="shared" si="1"/>
        <v/>
      </c>
      <c r="G201" s="96" t="str">
        <f t="shared" si="2"/>
        <v/>
      </c>
    </row>
    <row r="202" spans="1:7" x14ac:dyDescent="0.25">
      <c r="A202" s="72" t="s">
        <v>983</v>
      </c>
      <c r="B202" s="200" t="s">
        <v>90</v>
      </c>
      <c r="C202" s="193" t="s">
        <v>30</v>
      </c>
      <c r="D202" s="196" t="s">
        <v>30</v>
      </c>
      <c r="E202" s="82"/>
      <c r="F202" s="96" t="str">
        <f t="shared" si="1"/>
        <v/>
      </c>
      <c r="G202" s="96" t="str">
        <f t="shared" si="2"/>
        <v/>
      </c>
    </row>
    <row r="203" spans="1:7" x14ac:dyDescent="0.25">
      <c r="A203" s="72" t="s">
        <v>984</v>
      </c>
      <c r="B203" s="200" t="s">
        <v>90</v>
      </c>
      <c r="C203" s="193" t="s">
        <v>30</v>
      </c>
      <c r="D203" s="196" t="s">
        <v>30</v>
      </c>
      <c r="E203" s="82"/>
      <c r="F203" s="96" t="str">
        <f t="shared" si="1"/>
        <v/>
      </c>
      <c r="G203" s="96" t="str">
        <f t="shared" si="2"/>
        <v/>
      </c>
    </row>
    <row r="204" spans="1:7" x14ac:dyDescent="0.25">
      <c r="A204" s="72" t="s">
        <v>985</v>
      </c>
      <c r="B204" s="200" t="s">
        <v>90</v>
      </c>
      <c r="C204" s="193" t="s">
        <v>30</v>
      </c>
      <c r="D204" s="196" t="s">
        <v>30</v>
      </c>
      <c r="E204" s="82"/>
      <c r="F204" s="96" t="str">
        <f t="shared" si="1"/>
        <v/>
      </c>
      <c r="G204" s="96" t="str">
        <f t="shared" si="2"/>
        <v/>
      </c>
    </row>
    <row r="205" spans="1:7" x14ac:dyDescent="0.25">
      <c r="A205" s="72" t="s">
        <v>986</v>
      </c>
      <c r="B205" s="200" t="s">
        <v>90</v>
      </c>
      <c r="C205" s="193" t="s">
        <v>30</v>
      </c>
      <c r="D205" s="196" t="s">
        <v>30</v>
      </c>
      <c r="F205" s="96" t="str">
        <f t="shared" si="1"/>
        <v/>
      </c>
      <c r="G205" s="96" t="str">
        <f t="shared" si="2"/>
        <v/>
      </c>
    </row>
    <row r="206" spans="1:7" x14ac:dyDescent="0.25">
      <c r="A206" s="72" t="s">
        <v>987</v>
      </c>
      <c r="B206" s="200" t="s">
        <v>90</v>
      </c>
      <c r="C206" s="193" t="s">
        <v>30</v>
      </c>
      <c r="D206" s="196" t="s">
        <v>30</v>
      </c>
      <c r="E206" s="78"/>
      <c r="F206" s="96" t="str">
        <f t="shared" si="1"/>
        <v/>
      </c>
      <c r="G206" s="96" t="str">
        <f t="shared" si="2"/>
        <v/>
      </c>
    </row>
    <row r="207" spans="1:7" x14ac:dyDescent="0.25">
      <c r="A207" s="72" t="s">
        <v>988</v>
      </c>
      <c r="B207" s="200" t="s">
        <v>90</v>
      </c>
      <c r="C207" s="193" t="s">
        <v>30</v>
      </c>
      <c r="D207" s="196" t="s">
        <v>30</v>
      </c>
      <c r="E207" s="78"/>
      <c r="F207" s="96" t="str">
        <f t="shared" si="1"/>
        <v/>
      </c>
      <c r="G207" s="96" t="str">
        <f t="shared" si="2"/>
        <v/>
      </c>
    </row>
    <row r="208" spans="1:7" x14ac:dyDescent="0.25">
      <c r="A208" s="72" t="s">
        <v>989</v>
      </c>
      <c r="B208" s="200" t="s">
        <v>90</v>
      </c>
      <c r="C208" s="193" t="s">
        <v>30</v>
      </c>
      <c r="D208" s="196" t="s">
        <v>30</v>
      </c>
      <c r="E208" s="78"/>
      <c r="F208" s="96" t="str">
        <f t="shared" si="1"/>
        <v/>
      </c>
      <c r="G208" s="96" t="str">
        <f t="shared" si="2"/>
        <v/>
      </c>
    </row>
    <row r="209" spans="1:7" x14ac:dyDescent="0.25">
      <c r="A209" s="72" t="s">
        <v>990</v>
      </c>
      <c r="B209" s="200" t="s">
        <v>90</v>
      </c>
      <c r="C209" s="193" t="s">
        <v>30</v>
      </c>
      <c r="D209" s="196" t="s">
        <v>30</v>
      </c>
      <c r="E209" s="78"/>
      <c r="F209" s="96" t="str">
        <f t="shared" si="1"/>
        <v/>
      </c>
      <c r="G209" s="96" t="str">
        <f t="shared" si="2"/>
        <v/>
      </c>
    </row>
    <row r="210" spans="1:7" x14ac:dyDescent="0.25">
      <c r="A210" s="72" t="s">
        <v>991</v>
      </c>
      <c r="B210" s="200" t="s">
        <v>90</v>
      </c>
      <c r="C210" s="193" t="s">
        <v>30</v>
      </c>
      <c r="D210" s="196" t="s">
        <v>30</v>
      </c>
      <c r="E210" s="78"/>
      <c r="F210" s="96" t="str">
        <f t="shared" si="1"/>
        <v/>
      </c>
      <c r="G210" s="96" t="str">
        <f t="shared" si="2"/>
        <v/>
      </c>
    </row>
    <row r="211" spans="1:7" x14ac:dyDescent="0.25">
      <c r="A211" s="72" t="s">
        <v>992</v>
      </c>
      <c r="B211" s="200" t="s">
        <v>90</v>
      </c>
      <c r="C211" s="193" t="s">
        <v>30</v>
      </c>
      <c r="D211" s="196" t="s">
        <v>30</v>
      </c>
      <c r="E211" s="78"/>
      <c r="F211" s="96" t="str">
        <f>IF($C$214=0,"",IF(C211="[for completion]","",IF(C211="","",C211/$C$214)))</f>
        <v/>
      </c>
      <c r="G211" s="96" t="str">
        <f t="shared" si="2"/>
        <v/>
      </c>
    </row>
    <row r="212" spans="1:7" x14ac:dyDescent="0.25">
      <c r="A212" s="72" t="s">
        <v>993</v>
      </c>
      <c r="B212" s="200" t="s">
        <v>90</v>
      </c>
      <c r="C212" s="193" t="s">
        <v>30</v>
      </c>
      <c r="D212" s="196" t="s">
        <v>30</v>
      </c>
      <c r="E212" s="78"/>
      <c r="F212" s="96" t="str">
        <f t="shared" si="1"/>
        <v/>
      </c>
      <c r="G212" s="96" t="str">
        <f t="shared" si="2"/>
        <v/>
      </c>
    </row>
    <row r="213" spans="1:7" x14ac:dyDescent="0.25">
      <c r="A213" s="72" t="s">
        <v>994</v>
      </c>
      <c r="B213" s="200" t="s">
        <v>90</v>
      </c>
      <c r="C213" s="193" t="s">
        <v>30</v>
      </c>
      <c r="D213" s="196" t="s">
        <v>30</v>
      </c>
      <c r="E213" s="78"/>
      <c r="F213" s="96" t="str">
        <f t="shared" si="1"/>
        <v/>
      </c>
      <c r="G213" s="96" t="str">
        <f t="shared" si="2"/>
        <v/>
      </c>
    </row>
    <row r="214" spans="1:7" ht="15" customHeight="1" x14ac:dyDescent="0.25">
      <c r="A214" s="72" t="s">
        <v>995</v>
      </c>
      <c r="B214" s="88" t="s">
        <v>34</v>
      </c>
      <c r="C214" s="102">
        <f>SUM(C190:C213)</f>
        <v>362063.40230399993</v>
      </c>
      <c r="D214" s="100">
        <f>SUM(D190:D213)</f>
        <v>56699</v>
      </c>
      <c r="E214" s="78"/>
      <c r="F214" s="101">
        <f>SUM(F190:F213)</f>
        <v>1.0000000000000002</v>
      </c>
      <c r="G214" s="101">
        <f>SUM(G190:G213)</f>
        <v>1</v>
      </c>
    </row>
    <row r="215" spans="1:7" x14ac:dyDescent="0.25">
      <c r="A215" s="108"/>
      <c r="B215" s="108" t="s">
        <v>109</v>
      </c>
      <c r="C215" s="108" t="s">
        <v>104</v>
      </c>
      <c r="D215" s="108" t="s">
        <v>105</v>
      </c>
      <c r="E215" s="112"/>
      <c r="F215" s="108" t="s">
        <v>58</v>
      </c>
      <c r="G215" s="108" t="s">
        <v>106</v>
      </c>
    </row>
    <row r="216" spans="1:7" x14ac:dyDescent="0.25">
      <c r="A216" s="72" t="s">
        <v>996</v>
      </c>
      <c r="B216" s="72" t="s">
        <v>110</v>
      </c>
      <c r="C216" s="199">
        <v>0.51054554077189795</v>
      </c>
      <c r="D216" s="99"/>
      <c r="F216" s="98"/>
      <c r="G216" s="98"/>
    </row>
    <row r="217" spans="1:7" x14ac:dyDescent="0.25">
      <c r="C217" s="97"/>
      <c r="D217" s="99"/>
      <c r="F217" s="98"/>
      <c r="G217" s="98"/>
    </row>
    <row r="218" spans="1:7" x14ac:dyDescent="0.25">
      <c r="B218" s="82" t="s">
        <v>111</v>
      </c>
      <c r="C218" s="97"/>
      <c r="D218" s="99"/>
      <c r="F218" s="98"/>
      <c r="G218" s="98"/>
    </row>
    <row r="219" spans="1:7" x14ac:dyDescent="0.25">
      <c r="A219" s="72" t="s">
        <v>997</v>
      </c>
      <c r="B219" s="72" t="s">
        <v>112</v>
      </c>
      <c r="C219" s="201">
        <v>129070.66854499999</v>
      </c>
      <c r="D219" s="202">
        <v>36005</v>
      </c>
      <c r="F219" s="96">
        <f t="shared" ref="F219:F233" si="3">IF($C$227=0,"",IF(C219="[for completion]","",C219/$C$227))</f>
        <v>0.35648637151298757</v>
      </c>
      <c r="G219" s="96">
        <f t="shared" ref="G219:G232" si="4">IF($D$227=0,"",IF(D219="[for completion]","",D219/$D$227))</f>
        <v>0.63502001798973529</v>
      </c>
    </row>
    <row r="220" spans="1:7" x14ac:dyDescent="0.25">
      <c r="A220" s="72" t="s">
        <v>998</v>
      </c>
      <c r="B220" s="72" t="s">
        <v>113</v>
      </c>
      <c r="C220" s="201">
        <v>47705.405982999997</v>
      </c>
      <c r="D220" s="202">
        <v>4994</v>
      </c>
      <c r="F220" s="96">
        <f>IF($C$227=0,"",IF(C220="[for completion]","",C220/$C$227))</f>
        <v>0.13175981245114915</v>
      </c>
      <c r="G220" s="96">
        <f t="shared" si="4"/>
        <v>8.8079154835182277E-2</v>
      </c>
    </row>
    <row r="221" spans="1:7" x14ac:dyDescent="0.25">
      <c r="A221" s="72" t="s">
        <v>999</v>
      </c>
      <c r="B221" s="72" t="s">
        <v>114</v>
      </c>
      <c r="C221" s="201">
        <v>50101.369127999998</v>
      </c>
      <c r="D221" s="202">
        <v>5426</v>
      </c>
      <c r="F221" s="96">
        <f t="shared" si="3"/>
        <v>0.13837733614935568</v>
      </c>
      <c r="G221" s="96">
        <f t="shared" si="4"/>
        <v>9.5698336831337411E-2</v>
      </c>
    </row>
    <row r="222" spans="1:7" x14ac:dyDescent="0.25">
      <c r="A222" s="72" t="s">
        <v>1000</v>
      </c>
      <c r="B222" s="72" t="s">
        <v>115</v>
      </c>
      <c r="C222" s="201">
        <v>44513.216453000001</v>
      </c>
      <c r="D222" s="202">
        <v>3463</v>
      </c>
      <c r="F222" s="96">
        <f t="shared" si="3"/>
        <v>0.12294315351880081</v>
      </c>
      <c r="G222" s="96">
        <f t="shared" si="4"/>
        <v>6.1076914936771372E-2</v>
      </c>
    </row>
    <row r="223" spans="1:7" x14ac:dyDescent="0.25">
      <c r="A223" s="72" t="s">
        <v>1001</v>
      </c>
      <c r="B223" s="72" t="s">
        <v>116</v>
      </c>
      <c r="C223" s="201">
        <v>37678.402295</v>
      </c>
      <c r="D223" s="202">
        <v>2865</v>
      </c>
      <c r="F223" s="96">
        <f t="shared" si="3"/>
        <v>0.10406575769666998</v>
      </c>
      <c r="G223" s="96">
        <f>IF($D$227=0,"",IF(D223="[for completion]","",D223/$D$227))</f>
        <v>5.0529991710612183E-2</v>
      </c>
    </row>
    <row r="224" spans="1:7" x14ac:dyDescent="0.25">
      <c r="A224" s="72" t="s">
        <v>1002</v>
      </c>
      <c r="B224" s="72" t="s">
        <v>117</v>
      </c>
      <c r="C224" s="201">
        <v>31451.17524</v>
      </c>
      <c r="D224" s="202">
        <v>2354</v>
      </c>
      <c r="F224" s="96">
        <f t="shared" si="3"/>
        <v>8.6866485372063637E-2</v>
      </c>
      <c r="G224" s="96">
        <f t="shared" si="4"/>
        <v>4.1517487080900896E-2</v>
      </c>
    </row>
    <row r="225" spans="1:7" x14ac:dyDescent="0.25">
      <c r="A225" s="72" t="s">
        <v>1003</v>
      </c>
      <c r="B225" s="72" t="s">
        <v>118</v>
      </c>
      <c r="C225" s="201">
        <v>21324.167659999999</v>
      </c>
      <c r="D225" s="202">
        <v>1563</v>
      </c>
      <c r="F225" s="96">
        <f t="shared" si="3"/>
        <v>5.8896225148145603E-2</v>
      </c>
      <c r="G225" s="96">
        <f t="shared" si="4"/>
        <v>2.7566623749977953E-2</v>
      </c>
    </row>
    <row r="226" spans="1:7" x14ac:dyDescent="0.25">
      <c r="A226" s="72" t="s">
        <v>1004</v>
      </c>
      <c r="B226" s="72" t="s">
        <v>119</v>
      </c>
      <c r="C226" s="201">
        <v>218.99700000000001</v>
      </c>
      <c r="D226" s="202">
        <v>29</v>
      </c>
      <c r="F226" s="96">
        <f t="shared" si="3"/>
        <v>6.0485815082774699E-4</v>
      </c>
      <c r="G226" s="96">
        <f t="shared" si="4"/>
        <v>5.1147286548263642E-4</v>
      </c>
    </row>
    <row r="227" spans="1:7" x14ac:dyDescent="0.25">
      <c r="A227" s="72" t="s">
        <v>1005</v>
      </c>
      <c r="B227" s="88" t="s">
        <v>34</v>
      </c>
      <c r="C227" s="175">
        <f>SUM(C219:C226)</f>
        <v>362063.40230399993</v>
      </c>
      <c r="D227" s="176">
        <f>SUM(D219:D226)</f>
        <v>56699</v>
      </c>
      <c r="F227" s="90">
        <f>SUM(F219:F226)</f>
        <v>1.0000000000000002</v>
      </c>
      <c r="G227" s="90">
        <f>SUM(G219:G226)</f>
        <v>1</v>
      </c>
    </row>
    <row r="228" spans="1:7" x14ac:dyDescent="0.25">
      <c r="A228" s="72" t="s">
        <v>1006</v>
      </c>
      <c r="B228" s="79" t="s">
        <v>120</v>
      </c>
      <c r="C228" s="201"/>
      <c r="D228" s="202"/>
      <c r="F228" s="96">
        <f t="shared" si="3"/>
        <v>0</v>
      </c>
      <c r="G228" s="96">
        <f t="shared" si="4"/>
        <v>0</v>
      </c>
    </row>
    <row r="229" spans="1:7" x14ac:dyDescent="0.25">
      <c r="A229" s="72" t="s">
        <v>1007</v>
      </c>
      <c r="B229" s="79" t="s">
        <v>121</v>
      </c>
      <c r="C229" s="201"/>
      <c r="D229" s="202"/>
      <c r="F229" s="96">
        <f t="shared" si="3"/>
        <v>0</v>
      </c>
      <c r="G229" s="96">
        <f t="shared" si="4"/>
        <v>0</v>
      </c>
    </row>
    <row r="230" spans="1:7" x14ac:dyDescent="0.25">
      <c r="A230" s="72" t="s">
        <v>1008</v>
      </c>
      <c r="B230" s="79" t="s">
        <v>122</v>
      </c>
      <c r="C230" s="201"/>
      <c r="D230" s="202"/>
      <c r="F230" s="96">
        <f>IF($C$227=0,"",IF(C230="[for completion]","",C230/$C$227))</f>
        <v>0</v>
      </c>
      <c r="G230" s="96">
        <f t="shared" si="4"/>
        <v>0</v>
      </c>
    </row>
    <row r="231" spans="1:7" x14ac:dyDescent="0.25">
      <c r="A231" s="72" t="s">
        <v>1009</v>
      </c>
      <c r="B231" s="79" t="s">
        <v>123</v>
      </c>
      <c r="C231" s="201"/>
      <c r="D231" s="202"/>
      <c r="F231" s="96">
        <f t="shared" si="3"/>
        <v>0</v>
      </c>
      <c r="G231" s="96">
        <f t="shared" si="4"/>
        <v>0</v>
      </c>
    </row>
    <row r="232" spans="1:7" x14ac:dyDescent="0.25">
      <c r="A232" s="72" t="s">
        <v>1010</v>
      </c>
      <c r="B232" s="79" t="s">
        <v>124</v>
      </c>
      <c r="C232" s="201"/>
      <c r="D232" s="202"/>
      <c r="F232" s="96">
        <f t="shared" si="3"/>
        <v>0</v>
      </c>
      <c r="G232" s="96">
        <f t="shared" si="4"/>
        <v>0</v>
      </c>
    </row>
    <row r="233" spans="1:7" x14ac:dyDescent="0.25">
      <c r="A233" s="72" t="s">
        <v>1011</v>
      </c>
      <c r="B233" s="79" t="s">
        <v>125</v>
      </c>
      <c r="C233" s="202"/>
      <c r="D233" s="202"/>
      <c r="F233" s="96">
        <f t="shared" si="3"/>
        <v>0</v>
      </c>
      <c r="G233" s="96">
        <f>IF($D$227=0,"",IF(D233="[for completion]","",D233/$D$227))</f>
        <v>0</v>
      </c>
    </row>
    <row r="234" spans="1:7" x14ac:dyDescent="0.25">
      <c r="A234" s="72" t="s">
        <v>1012</v>
      </c>
      <c r="B234" s="79"/>
      <c r="F234" s="96"/>
      <c r="G234" s="96"/>
    </row>
    <row r="235" spans="1:7" x14ac:dyDescent="0.25">
      <c r="A235" s="72" t="s">
        <v>1013</v>
      </c>
      <c r="B235" s="79"/>
      <c r="F235" s="96"/>
      <c r="G235" s="96"/>
    </row>
    <row r="236" spans="1:7" ht="15" customHeight="1" x14ac:dyDescent="0.25">
      <c r="A236" s="72" t="s">
        <v>1014</v>
      </c>
      <c r="B236" s="79"/>
      <c r="F236" s="96"/>
      <c r="G236" s="96"/>
    </row>
    <row r="237" spans="1:7" x14ac:dyDescent="0.25">
      <c r="A237" s="108"/>
      <c r="B237" s="108" t="s">
        <v>126</v>
      </c>
      <c r="C237" s="108" t="s">
        <v>104</v>
      </c>
      <c r="D237" s="108" t="s">
        <v>105</v>
      </c>
      <c r="E237" s="112"/>
      <c r="F237" s="108" t="s">
        <v>58</v>
      </c>
      <c r="G237" s="108" t="s">
        <v>106</v>
      </c>
    </row>
    <row r="238" spans="1:7" x14ac:dyDescent="0.25">
      <c r="A238" s="72" t="s">
        <v>1015</v>
      </c>
      <c r="B238" s="72" t="s">
        <v>110</v>
      </c>
      <c r="C238" s="232" t="s">
        <v>169</v>
      </c>
      <c r="D238" s="99"/>
      <c r="F238" s="98"/>
      <c r="G238" s="98"/>
    </row>
    <row r="239" spans="1:7" x14ac:dyDescent="0.25">
      <c r="C239" s="97"/>
      <c r="D239" s="99"/>
      <c r="F239" s="98"/>
      <c r="G239" s="98"/>
    </row>
    <row r="240" spans="1:7" x14ac:dyDescent="0.25">
      <c r="B240" s="82" t="s">
        <v>111</v>
      </c>
      <c r="C240" s="97"/>
      <c r="D240" s="99"/>
      <c r="F240" s="98"/>
      <c r="G240" s="98"/>
    </row>
    <row r="241" spans="1:7" x14ac:dyDescent="0.25">
      <c r="A241" s="72" t="s">
        <v>1016</v>
      </c>
      <c r="B241" s="72" t="s">
        <v>112</v>
      </c>
      <c r="C241" s="201" t="s">
        <v>169</v>
      </c>
      <c r="D241" s="202" t="s">
        <v>169</v>
      </c>
      <c r="F241" s="96" t="str">
        <f>IF($C$249=0,"",IF(C241="[Mark as ND1 if not relevant]","",C241/$C$249))</f>
        <v/>
      </c>
      <c r="G241" s="96" t="str">
        <f>IF($D$249=0,"",IF(D241="[Mark as ND1 if not relevant]","",D241/$D$249))</f>
        <v/>
      </c>
    </row>
    <row r="242" spans="1:7" x14ac:dyDescent="0.25">
      <c r="A242" s="72" t="s">
        <v>1017</v>
      </c>
      <c r="B242" s="72" t="s">
        <v>113</v>
      </c>
      <c r="C242" s="201" t="s">
        <v>169</v>
      </c>
      <c r="D242" s="202" t="s">
        <v>169</v>
      </c>
      <c r="F242" s="96" t="str">
        <f>IF($C$249=0,"",IF(C242="[Mark as ND1 if not relevant]","",C242/$C$249))</f>
        <v/>
      </c>
      <c r="G242" s="96" t="str">
        <f t="shared" ref="G242:G248" si="5">IF($D$249=0,"",IF(D242="[Mark as ND1 if not relevant]","",D242/$D$249))</f>
        <v/>
      </c>
    </row>
    <row r="243" spans="1:7" x14ac:dyDescent="0.25">
      <c r="A243" s="72" t="s">
        <v>1018</v>
      </c>
      <c r="B243" s="72" t="s">
        <v>114</v>
      </c>
      <c r="C243" s="201" t="s">
        <v>169</v>
      </c>
      <c r="D243" s="202" t="s">
        <v>169</v>
      </c>
      <c r="F243" s="96" t="str">
        <f t="shared" ref="F243:F248" si="6">IF($C$249=0,"",IF(C243="[Mark as ND1 if not relevant]","",C243/$C$249))</f>
        <v/>
      </c>
      <c r="G243" s="96" t="str">
        <f t="shared" si="5"/>
        <v/>
      </c>
    </row>
    <row r="244" spans="1:7" x14ac:dyDescent="0.25">
      <c r="A244" s="72" t="s">
        <v>1019</v>
      </c>
      <c r="B244" s="72" t="s">
        <v>115</v>
      </c>
      <c r="C244" s="201" t="s">
        <v>169</v>
      </c>
      <c r="D244" s="202" t="s">
        <v>169</v>
      </c>
      <c r="F244" s="96" t="str">
        <f t="shared" si="6"/>
        <v/>
      </c>
      <c r="G244" s="96" t="str">
        <f t="shared" si="5"/>
        <v/>
      </c>
    </row>
    <row r="245" spans="1:7" x14ac:dyDescent="0.25">
      <c r="A245" s="72" t="s">
        <v>1020</v>
      </c>
      <c r="B245" s="72" t="s">
        <v>116</v>
      </c>
      <c r="C245" s="201" t="s">
        <v>169</v>
      </c>
      <c r="D245" s="202" t="s">
        <v>169</v>
      </c>
      <c r="F245" s="96" t="str">
        <f>IF($C$249=0,"",IF(C245="[Mark as ND1 if not relevant]","",C245/$C$249))</f>
        <v/>
      </c>
      <c r="G245" s="96" t="str">
        <f>IF($D$249=0,"",IF(D245="[Mark as ND1 if not relevant]","",D245/$D$249))</f>
        <v/>
      </c>
    </row>
    <row r="246" spans="1:7" x14ac:dyDescent="0.25">
      <c r="A246" s="72" t="s">
        <v>1021</v>
      </c>
      <c r="B246" s="72" t="s">
        <v>117</v>
      </c>
      <c r="C246" s="201" t="s">
        <v>169</v>
      </c>
      <c r="D246" s="202" t="s">
        <v>169</v>
      </c>
      <c r="F246" s="96" t="str">
        <f t="shared" si="6"/>
        <v/>
      </c>
      <c r="G246" s="96" t="str">
        <f t="shared" si="5"/>
        <v/>
      </c>
    </row>
    <row r="247" spans="1:7" x14ac:dyDescent="0.25">
      <c r="A247" s="72" t="s">
        <v>1022</v>
      </c>
      <c r="B247" s="72" t="s">
        <v>118</v>
      </c>
      <c r="C247" s="201" t="s">
        <v>169</v>
      </c>
      <c r="D247" s="202" t="s">
        <v>169</v>
      </c>
      <c r="F247" s="96" t="str">
        <f t="shared" si="6"/>
        <v/>
      </c>
      <c r="G247" s="96" t="str">
        <f t="shared" si="5"/>
        <v/>
      </c>
    </row>
    <row r="248" spans="1:7" x14ac:dyDescent="0.25">
      <c r="A248" s="72" t="s">
        <v>1023</v>
      </c>
      <c r="B248" s="72" t="s">
        <v>119</v>
      </c>
      <c r="C248" s="201" t="s">
        <v>169</v>
      </c>
      <c r="D248" s="202" t="s">
        <v>169</v>
      </c>
      <c r="F248" s="96" t="str">
        <f t="shared" si="6"/>
        <v/>
      </c>
      <c r="G248" s="96" t="str">
        <f t="shared" si="5"/>
        <v/>
      </c>
    </row>
    <row r="249" spans="1:7" x14ac:dyDescent="0.25">
      <c r="A249" s="72" t="s">
        <v>1024</v>
      </c>
      <c r="B249" s="88" t="s">
        <v>34</v>
      </c>
      <c r="C249" s="175">
        <f>SUM(C241:C248)</f>
        <v>0</v>
      </c>
      <c r="D249" s="176">
        <f>SUM(D241:D248)</f>
        <v>0</v>
      </c>
      <c r="F249" s="90">
        <f>SUM(F241:F248)</f>
        <v>0</v>
      </c>
      <c r="G249" s="90">
        <f>SUM(G241:G248)</f>
        <v>0</v>
      </c>
    </row>
    <row r="250" spans="1:7" x14ac:dyDescent="0.25">
      <c r="A250" s="72" t="s">
        <v>1025</v>
      </c>
      <c r="B250" s="79" t="s">
        <v>120</v>
      </c>
      <c r="C250" s="201"/>
      <c r="D250" s="202"/>
      <c r="F250" s="96" t="str">
        <f t="shared" ref="F250:F255" si="7">IF($C$249=0,"",IF(C250="[for completion]","",C250/$C$249))</f>
        <v/>
      </c>
      <c r="G250" s="96" t="str">
        <f t="shared" ref="G250:G254" si="8">IF($D$249=0,"",IF(D250="[for completion]","",D250/$D$249))</f>
        <v/>
      </c>
    </row>
    <row r="251" spans="1:7" x14ac:dyDescent="0.25">
      <c r="A251" s="72" t="s">
        <v>1026</v>
      </c>
      <c r="B251" s="79" t="s">
        <v>121</v>
      </c>
      <c r="C251" s="201"/>
      <c r="D251" s="202"/>
      <c r="F251" s="96" t="str">
        <f t="shared" si="7"/>
        <v/>
      </c>
      <c r="G251" s="96" t="str">
        <f t="shared" si="8"/>
        <v/>
      </c>
    </row>
    <row r="252" spans="1:7" x14ac:dyDescent="0.25">
      <c r="A252" s="72" t="s">
        <v>1027</v>
      </c>
      <c r="B252" s="79" t="s">
        <v>122</v>
      </c>
      <c r="C252" s="201"/>
      <c r="D252" s="202"/>
      <c r="F252" s="96" t="str">
        <f t="shared" si="7"/>
        <v/>
      </c>
      <c r="G252" s="96" t="str">
        <f t="shared" si="8"/>
        <v/>
      </c>
    </row>
    <row r="253" spans="1:7" x14ac:dyDescent="0.25">
      <c r="A253" s="72" t="s">
        <v>1028</v>
      </c>
      <c r="B253" s="79" t="s">
        <v>123</v>
      </c>
      <c r="C253" s="201"/>
      <c r="D253" s="202"/>
      <c r="F253" s="96" t="str">
        <f>IF($C$249=0,"",IF(C253="[for completion]","",C253/$C$249))</f>
        <v/>
      </c>
      <c r="G253" s="96" t="str">
        <f t="shared" si="8"/>
        <v/>
      </c>
    </row>
    <row r="254" spans="1:7" x14ac:dyDescent="0.25">
      <c r="A254" s="72" t="s">
        <v>1029</v>
      </c>
      <c r="B254" s="79" t="s">
        <v>124</v>
      </c>
      <c r="C254" s="201"/>
      <c r="D254" s="202"/>
      <c r="F254" s="96" t="str">
        <f t="shared" si="7"/>
        <v/>
      </c>
      <c r="G254" s="96" t="str">
        <f t="shared" si="8"/>
        <v/>
      </c>
    </row>
    <row r="255" spans="1:7" x14ac:dyDescent="0.25">
      <c r="A255" s="72" t="s">
        <v>1030</v>
      </c>
      <c r="B255" s="79" t="s">
        <v>125</v>
      </c>
      <c r="C255" s="201"/>
      <c r="D255" s="202"/>
      <c r="F255" s="96" t="str">
        <f t="shared" si="7"/>
        <v/>
      </c>
      <c r="G255" s="96" t="str">
        <f>IF($D$249=0,"",IF(D255="[for completion]","",D255/$D$249))</f>
        <v/>
      </c>
    </row>
    <row r="256" spans="1:7" x14ac:dyDescent="0.25">
      <c r="A256" s="72" t="s">
        <v>1031</v>
      </c>
      <c r="B256" s="79"/>
      <c r="F256" s="76"/>
      <c r="G256" s="76"/>
    </row>
    <row r="257" spans="1:14" x14ac:dyDescent="0.25">
      <c r="A257" s="72" t="s">
        <v>1032</v>
      </c>
      <c r="B257" s="79"/>
      <c r="F257" s="76"/>
      <c r="G257" s="76"/>
    </row>
    <row r="258" spans="1:14" ht="15" customHeight="1" x14ac:dyDescent="0.25">
      <c r="A258" s="72" t="s">
        <v>1033</v>
      </c>
      <c r="B258" s="79"/>
      <c r="F258" s="76"/>
      <c r="G258" s="76"/>
    </row>
    <row r="259" spans="1:14" x14ac:dyDescent="0.25">
      <c r="A259" s="108"/>
      <c r="B259" s="108" t="s">
        <v>127</v>
      </c>
      <c r="C259" s="108" t="s">
        <v>58</v>
      </c>
      <c r="D259" s="108"/>
      <c r="E259" s="108"/>
      <c r="F259" s="108"/>
      <c r="G259" s="108"/>
    </row>
    <row r="260" spans="1:14" x14ac:dyDescent="0.25">
      <c r="A260" s="118" t="s">
        <v>1034</v>
      </c>
      <c r="B260" s="118" t="s">
        <v>128</v>
      </c>
      <c r="C260" s="203" t="s">
        <v>175</v>
      </c>
      <c r="D260" s="118"/>
      <c r="E260" s="172"/>
      <c r="F260" s="172"/>
      <c r="G260" s="172"/>
    </row>
    <row r="261" spans="1:14" x14ac:dyDescent="0.25">
      <c r="A261" s="118" t="s">
        <v>1035</v>
      </c>
      <c r="B261" s="118" t="s">
        <v>129</v>
      </c>
      <c r="C261" s="203" t="s">
        <v>175</v>
      </c>
      <c r="D261" s="118"/>
      <c r="E261" s="172"/>
      <c r="F261" s="172"/>
      <c r="G261" s="115"/>
    </row>
    <row r="262" spans="1:14" x14ac:dyDescent="0.25">
      <c r="A262" s="118" t="s">
        <v>1036</v>
      </c>
      <c r="B262" s="118" t="s">
        <v>130</v>
      </c>
      <c r="C262" s="203" t="s">
        <v>175</v>
      </c>
      <c r="D262" s="118"/>
      <c r="E262" s="172"/>
      <c r="F262" s="172"/>
      <c r="G262" s="115"/>
      <c r="J262" s="72"/>
      <c r="K262" s="72"/>
      <c r="L262" s="67"/>
      <c r="M262" s="67"/>
      <c r="N262" s="67"/>
    </row>
    <row r="263" spans="1:14" x14ac:dyDescent="0.25">
      <c r="A263" s="118" t="s">
        <v>1037</v>
      </c>
      <c r="B263" s="183" t="s">
        <v>797</v>
      </c>
      <c r="C263" s="203" t="s">
        <v>175</v>
      </c>
      <c r="D263" s="118"/>
      <c r="E263" s="172"/>
      <c r="F263" s="172"/>
      <c r="G263" s="115"/>
      <c r="H263" s="67"/>
      <c r="I263" s="72"/>
    </row>
    <row r="264" spans="1:14" x14ac:dyDescent="0.25">
      <c r="A264" s="118" t="s">
        <v>1038</v>
      </c>
      <c r="B264" s="121" t="s">
        <v>313</v>
      </c>
      <c r="C264" s="203" t="s">
        <v>175</v>
      </c>
      <c r="D264" s="119"/>
      <c r="E264" s="119"/>
      <c r="F264" s="173"/>
      <c r="G264" s="173"/>
    </row>
    <row r="265" spans="1:14" x14ac:dyDescent="0.25">
      <c r="A265" s="118" t="s">
        <v>1039</v>
      </c>
      <c r="B265" s="118" t="s">
        <v>33</v>
      </c>
      <c r="C265" s="203" t="s">
        <v>175</v>
      </c>
      <c r="D265" s="118"/>
      <c r="E265" s="172"/>
      <c r="F265" s="172"/>
      <c r="G265" s="115"/>
    </row>
    <row r="266" spans="1:14" x14ac:dyDescent="0.25">
      <c r="A266" s="118" t="s">
        <v>1040</v>
      </c>
      <c r="B266" s="174" t="s">
        <v>131</v>
      </c>
      <c r="C266" s="204"/>
      <c r="D266" s="118"/>
      <c r="E266" s="172"/>
      <c r="F266" s="172"/>
      <c r="G266" s="115"/>
    </row>
    <row r="267" spans="1:14" x14ac:dyDescent="0.25">
      <c r="A267" s="118" t="s">
        <v>1041</v>
      </c>
      <c r="B267" s="174" t="s">
        <v>132</v>
      </c>
      <c r="C267" s="203"/>
      <c r="D267" s="118"/>
      <c r="E267" s="172"/>
      <c r="F267" s="172"/>
      <c r="G267" s="115"/>
    </row>
    <row r="268" spans="1:14" x14ac:dyDescent="0.25">
      <c r="A268" s="118" t="s">
        <v>1042</v>
      </c>
      <c r="B268" s="174" t="s">
        <v>133</v>
      </c>
      <c r="C268" s="203"/>
      <c r="D268" s="118"/>
      <c r="E268" s="172"/>
      <c r="F268" s="172"/>
      <c r="G268" s="115"/>
    </row>
    <row r="269" spans="1:14" x14ac:dyDescent="0.25">
      <c r="A269" s="118" t="s">
        <v>1043</v>
      </c>
      <c r="B269" s="174" t="s">
        <v>134</v>
      </c>
      <c r="C269" s="203"/>
      <c r="D269" s="118"/>
      <c r="E269" s="172"/>
      <c r="F269" s="172"/>
      <c r="G269" s="115"/>
    </row>
    <row r="270" spans="1:14" x14ac:dyDescent="0.25">
      <c r="A270" s="118" t="s">
        <v>1044</v>
      </c>
      <c r="B270" s="205" t="s">
        <v>35</v>
      </c>
      <c r="C270" s="203"/>
      <c r="D270" s="118"/>
      <c r="E270" s="172"/>
      <c r="F270" s="172"/>
      <c r="G270" s="115"/>
    </row>
    <row r="271" spans="1:14" x14ac:dyDescent="0.25">
      <c r="A271" s="118" t="s">
        <v>1045</v>
      </c>
      <c r="B271" s="205" t="s">
        <v>35</v>
      </c>
      <c r="C271" s="203"/>
      <c r="D271" s="118"/>
      <c r="E271" s="172"/>
      <c r="F271" s="172"/>
      <c r="G271" s="115"/>
    </row>
    <row r="272" spans="1:14" x14ac:dyDescent="0.25">
      <c r="A272" s="118" t="s">
        <v>1046</v>
      </c>
      <c r="B272" s="205" t="s">
        <v>35</v>
      </c>
      <c r="C272" s="203"/>
      <c r="D272" s="118"/>
      <c r="E272" s="172"/>
      <c r="F272" s="172"/>
      <c r="G272" s="115"/>
    </row>
    <row r="273" spans="1:9" x14ac:dyDescent="0.25">
      <c r="A273" s="118" t="s">
        <v>1047</v>
      </c>
      <c r="B273" s="205" t="s">
        <v>35</v>
      </c>
      <c r="C273" s="203"/>
      <c r="D273" s="118"/>
      <c r="E273" s="172"/>
      <c r="F273" s="172"/>
      <c r="G273" s="115"/>
    </row>
    <row r="274" spans="1:9" x14ac:dyDescent="0.25">
      <c r="A274" s="118" t="s">
        <v>1048</v>
      </c>
      <c r="B274" s="205" t="s">
        <v>35</v>
      </c>
      <c r="C274" s="203"/>
      <c r="D274" s="118"/>
      <c r="E274" s="172"/>
      <c r="F274" s="172"/>
      <c r="G274" s="115"/>
    </row>
    <row r="275" spans="1:9" ht="15" customHeight="1" x14ac:dyDescent="0.25">
      <c r="A275" s="118" t="s">
        <v>1049</v>
      </c>
      <c r="B275" s="205" t="s">
        <v>35</v>
      </c>
      <c r="C275" s="203"/>
      <c r="D275" s="118"/>
      <c r="E275" s="172"/>
      <c r="F275" s="172"/>
      <c r="G275" s="115"/>
    </row>
    <row r="276" spans="1:9" x14ac:dyDescent="0.25">
      <c r="A276" s="108"/>
      <c r="B276" s="108" t="s">
        <v>135</v>
      </c>
      <c r="C276" s="108" t="s">
        <v>58</v>
      </c>
      <c r="D276" s="108"/>
      <c r="E276" s="108"/>
      <c r="F276" s="108"/>
      <c r="G276" s="108"/>
    </row>
    <row r="277" spans="1:9" x14ac:dyDescent="0.25">
      <c r="A277" s="118" t="s">
        <v>1050</v>
      </c>
      <c r="B277" s="118" t="s">
        <v>314</v>
      </c>
      <c r="C277" s="203">
        <v>1</v>
      </c>
      <c r="D277" s="118"/>
      <c r="E277" s="115"/>
      <c r="F277" s="115"/>
      <c r="G277" s="115"/>
    </row>
    <row r="278" spans="1:9" x14ac:dyDescent="0.25">
      <c r="A278" s="118" t="s">
        <v>1051</v>
      </c>
      <c r="B278" s="118" t="s">
        <v>136</v>
      </c>
      <c r="C278" s="203" t="s">
        <v>30</v>
      </c>
      <c r="D278" s="118"/>
      <c r="E278" s="115"/>
      <c r="F278" s="115"/>
      <c r="G278" s="115"/>
    </row>
    <row r="279" spans="1:9" x14ac:dyDescent="0.25">
      <c r="A279" s="118" t="s">
        <v>1052</v>
      </c>
      <c r="B279" s="118" t="s">
        <v>33</v>
      </c>
      <c r="C279" s="203" t="s">
        <v>30</v>
      </c>
      <c r="D279" s="118"/>
      <c r="E279" s="115"/>
      <c r="F279" s="115"/>
      <c r="G279" s="115"/>
    </row>
    <row r="280" spans="1:9" x14ac:dyDescent="0.25">
      <c r="A280" s="118" t="s">
        <v>1053</v>
      </c>
      <c r="B280" s="118"/>
      <c r="C280" s="171"/>
      <c r="D280" s="118"/>
      <c r="E280" s="115"/>
      <c r="F280" s="115"/>
      <c r="G280" s="115"/>
    </row>
    <row r="281" spans="1:9" x14ac:dyDescent="0.25">
      <c r="A281" s="118" t="s">
        <v>1054</v>
      </c>
      <c r="B281" s="118"/>
      <c r="C281" s="171"/>
      <c r="D281" s="118"/>
      <c r="E281" s="115"/>
      <c r="F281" s="115"/>
      <c r="G281" s="115"/>
    </row>
    <row r="282" spans="1:9" customFormat="1" x14ac:dyDescent="0.25">
      <c r="A282" s="118" t="s">
        <v>1055</v>
      </c>
      <c r="B282" s="118"/>
      <c r="C282" s="171"/>
      <c r="D282" s="118"/>
      <c r="E282" s="115"/>
      <c r="F282" s="115"/>
      <c r="G282" s="115"/>
      <c r="H282" s="68"/>
      <c r="I282" s="68"/>
    </row>
    <row r="283" spans="1:9" customFormat="1" x14ac:dyDescent="0.25">
      <c r="A283" s="118" t="s">
        <v>1056</v>
      </c>
      <c r="B283" s="118"/>
      <c r="C283" s="171"/>
      <c r="D283" s="118"/>
      <c r="E283" s="115"/>
      <c r="F283" s="115"/>
      <c r="G283" s="115"/>
    </row>
    <row r="284" spans="1:9" customFormat="1" x14ac:dyDescent="0.25">
      <c r="A284" s="118" t="s">
        <v>1057</v>
      </c>
      <c r="B284" s="118"/>
      <c r="C284" s="171"/>
      <c r="D284" s="118"/>
      <c r="E284" s="115"/>
      <c r="F284" s="115"/>
      <c r="G284" s="115"/>
    </row>
    <row r="285" spans="1:9" customFormat="1" x14ac:dyDescent="0.25">
      <c r="A285" s="118" t="s">
        <v>1058</v>
      </c>
      <c r="B285" s="118"/>
      <c r="C285" s="171"/>
      <c r="D285" s="118"/>
      <c r="E285" s="115"/>
      <c r="F285" s="115"/>
      <c r="G285" s="115"/>
    </row>
    <row r="286" spans="1:9" customFormat="1" x14ac:dyDescent="0.25">
      <c r="A286" s="108"/>
      <c r="B286" s="108" t="s">
        <v>646</v>
      </c>
      <c r="C286" s="108" t="s">
        <v>31</v>
      </c>
      <c r="D286" s="108" t="s">
        <v>333</v>
      </c>
      <c r="E286" s="108"/>
      <c r="F286" s="108" t="s">
        <v>58</v>
      </c>
      <c r="G286" s="108" t="s">
        <v>340</v>
      </c>
    </row>
    <row r="287" spans="1:9" customFormat="1" x14ac:dyDescent="0.25">
      <c r="A287" s="118" t="s">
        <v>1059</v>
      </c>
      <c r="B287" s="206" t="s">
        <v>1627</v>
      </c>
      <c r="C287" s="201">
        <v>469.35799348093224</v>
      </c>
      <c r="D287" s="202">
        <v>31</v>
      </c>
      <c r="E287" s="123"/>
      <c r="F287" s="96">
        <f>IF($C$305=0,"",IF(C287="[For completion]","",C287/$C$305))</f>
        <v>1.2963419956122612E-3</v>
      </c>
      <c r="G287" s="96">
        <f>IF($D$305=0,"",IF(D287="[For completion]","",D287/$D$305))</f>
        <v>5.1554964244137703E-4</v>
      </c>
    </row>
    <row r="288" spans="1:9" customFormat="1" x14ac:dyDescent="0.25">
      <c r="A288" s="118" t="s">
        <v>1060</v>
      </c>
      <c r="B288" s="206" t="s">
        <v>1628</v>
      </c>
      <c r="C288" s="201">
        <v>502.42915399999998</v>
      </c>
      <c r="D288" s="202">
        <v>44</v>
      </c>
      <c r="E288" s="123"/>
      <c r="F288" s="96">
        <f t="shared" ref="F288:F304" si="9">IF($C$305=0,"",IF(C288="[For completion]","",C288/$C$305))</f>
        <v>1.3876827947889208E-3</v>
      </c>
      <c r="G288" s="96">
        <f t="shared" ref="G288:G304" si="10">IF($D$305=0,"",IF(D288="[For completion]","",D288/$D$305))</f>
        <v>7.317478795942125E-4</v>
      </c>
    </row>
    <row r="289" spans="1:7" customFormat="1" x14ac:dyDescent="0.25">
      <c r="A289" s="118" t="s">
        <v>1061</v>
      </c>
      <c r="B289" s="206" t="s">
        <v>1629</v>
      </c>
      <c r="C289" s="201">
        <v>666.82412839267886</v>
      </c>
      <c r="D289" s="202">
        <v>53</v>
      </c>
      <c r="E289" s="123"/>
      <c r="F289" s="96">
        <f t="shared" si="9"/>
        <v>1.8417330339087741E-3</v>
      </c>
      <c r="G289" s="96">
        <f t="shared" si="10"/>
        <v>8.8142358223848333E-4</v>
      </c>
    </row>
    <row r="290" spans="1:7" customFormat="1" x14ac:dyDescent="0.25">
      <c r="A290" s="118" t="s">
        <v>1062</v>
      </c>
      <c r="B290" s="206" t="s">
        <v>1630</v>
      </c>
      <c r="C290" s="201">
        <v>3099.7892664093115</v>
      </c>
      <c r="D290" s="202">
        <v>245</v>
      </c>
      <c r="E290" s="123"/>
      <c r="F290" s="96">
        <f t="shared" si="9"/>
        <v>8.561454283099925E-3</v>
      </c>
      <c r="G290" s="96">
        <f t="shared" si="10"/>
        <v>4.0745052386495922E-3</v>
      </c>
    </row>
    <row r="291" spans="1:7" customFormat="1" x14ac:dyDescent="0.25">
      <c r="A291" s="118" t="s">
        <v>1063</v>
      </c>
      <c r="B291" s="206" t="s">
        <v>1631</v>
      </c>
      <c r="C291" s="201">
        <v>30709.313412066771</v>
      </c>
      <c r="D291" s="202">
        <v>2788</v>
      </c>
      <c r="E291" s="123"/>
      <c r="F291" s="96">
        <f t="shared" si="9"/>
        <v>8.4817502174059159E-2</v>
      </c>
      <c r="G291" s="96">
        <f t="shared" si="10"/>
        <v>4.6366206552469647E-2</v>
      </c>
    </row>
    <row r="292" spans="1:7" customFormat="1" x14ac:dyDescent="0.25">
      <c r="A292" s="118" t="s">
        <v>1064</v>
      </c>
      <c r="B292" s="206" t="s">
        <v>1632</v>
      </c>
      <c r="C292" s="201">
        <v>18795.987361289466</v>
      </c>
      <c r="D292" s="202">
        <v>1737</v>
      </c>
      <c r="E292" s="123"/>
      <c r="F292" s="96">
        <f t="shared" si="9"/>
        <v>5.1913524652535188E-2</v>
      </c>
      <c r="G292" s="96">
        <f t="shared" si="10"/>
        <v>2.8887410610344253E-2</v>
      </c>
    </row>
    <row r="293" spans="1:7" customFormat="1" x14ac:dyDescent="0.25">
      <c r="A293" s="118" t="s">
        <v>1065</v>
      </c>
      <c r="B293" s="206" t="s">
        <v>1633</v>
      </c>
      <c r="C293" s="201">
        <v>18765.114068209554</v>
      </c>
      <c r="D293" s="202">
        <v>1746</v>
      </c>
      <c r="E293" s="123"/>
      <c r="F293" s="96">
        <f t="shared" si="9"/>
        <v>5.1828254247176762E-2</v>
      </c>
      <c r="G293" s="96">
        <f t="shared" si="10"/>
        <v>2.9037086312988524E-2</v>
      </c>
    </row>
    <row r="294" spans="1:7" customFormat="1" x14ac:dyDescent="0.25">
      <c r="A294" s="118" t="s">
        <v>1066</v>
      </c>
      <c r="B294" s="206" t="s">
        <v>1634</v>
      </c>
      <c r="C294" s="201">
        <v>15951.735865904049</v>
      </c>
      <c r="D294" s="202">
        <v>1601</v>
      </c>
      <c r="E294" s="123"/>
      <c r="F294" s="96">
        <f t="shared" si="9"/>
        <v>4.40578522004565E-2</v>
      </c>
      <c r="G294" s="96">
        <f t="shared" si="10"/>
        <v>2.662564443705305E-2</v>
      </c>
    </row>
    <row r="295" spans="1:7" customFormat="1" x14ac:dyDescent="0.25">
      <c r="A295" s="118" t="s">
        <v>1067</v>
      </c>
      <c r="B295" s="206" t="s">
        <v>1635</v>
      </c>
      <c r="C295" s="201">
        <v>13247.882816570305</v>
      </c>
      <c r="D295" s="202">
        <v>1445</v>
      </c>
      <c r="E295" s="123"/>
      <c r="F295" s="96">
        <f t="shared" si="9"/>
        <v>3.6589952843250811E-2</v>
      </c>
      <c r="G295" s="96">
        <f t="shared" si="10"/>
        <v>2.4031265591219025E-2</v>
      </c>
    </row>
    <row r="296" spans="1:7" customFormat="1" x14ac:dyDescent="0.25">
      <c r="A296" s="118" t="s">
        <v>1068</v>
      </c>
      <c r="B296" s="206" t="s">
        <v>1636</v>
      </c>
      <c r="C296" s="201">
        <v>13599.797602924789</v>
      </c>
      <c r="D296" s="202">
        <v>1720</v>
      </c>
      <c r="E296" s="123"/>
      <c r="F296" s="96">
        <f t="shared" si="9"/>
        <v>3.756192290185123E-2</v>
      </c>
      <c r="G296" s="96">
        <f t="shared" si="10"/>
        <v>2.8604689838682855E-2</v>
      </c>
    </row>
    <row r="297" spans="1:7" customFormat="1" x14ac:dyDescent="0.25">
      <c r="A297" s="118" t="s">
        <v>1069</v>
      </c>
      <c r="B297" s="206" t="s">
        <v>1637</v>
      </c>
      <c r="C297" s="201">
        <v>8295.2529071719164</v>
      </c>
      <c r="D297" s="202">
        <v>1203</v>
      </c>
      <c r="E297" s="123"/>
      <c r="F297" s="96">
        <f t="shared" si="9"/>
        <v>2.2911050535306406E-2</v>
      </c>
      <c r="G297" s="96">
        <f t="shared" si="10"/>
        <v>2.0006652253450857E-2</v>
      </c>
    </row>
    <row r="298" spans="1:7" customFormat="1" x14ac:dyDescent="0.25">
      <c r="A298" s="118" t="s">
        <v>1070</v>
      </c>
      <c r="B298" s="206" t="s">
        <v>1638</v>
      </c>
      <c r="C298" s="201">
        <v>3549.129693092927</v>
      </c>
      <c r="D298" s="202">
        <v>493</v>
      </c>
      <c r="E298" s="123"/>
      <c r="F298" s="96">
        <f t="shared" si="9"/>
        <v>9.8025088161574677E-3</v>
      </c>
      <c r="G298" s="96">
        <f t="shared" si="10"/>
        <v>8.1989023781806093E-3</v>
      </c>
    </row>
    <row r="299" spans="1:7" customFormat="1" x14ac:dyDescent="0.25">
      <c r="A299" s="118" t="s">
        <v>1071</v>
      </c>
      <c r="B299" s="206" t="s">
        <v>1639</v>
      </c>
      <c r="C299" s="201">
        <v>507.96553990341687</v>
      </c>
      <c r="D299" s="202">
        <v>59</v>
      </c>
      <c r="E299" s="123"/>
      <c r="F299" s="96">
        <f t="shared" si="9"/>
        <v>1.4029740003296794E-3</v>
      </c>
      <c r="G299" s="96">
        <f t="shared" si="10"/>
        <v>9.8120738400133052E-4</v>
      </c>
    </row>
    <row r="300" spans="1:7" customFormat="1" x14ac:dyDescent="0.25">
      <c r="A300" s="118" t="s">
        <v>1072</v>
      </c>
      <c r="B300" s="206" t="s">
        <v>1640</v>
      </c>
      <c r="C300" s="201">
        <v>1538.5087360370069</v>
      </c>
      <c r="D300" s="202">
        <v>150</v>
      </c>
      <c r="E300" s="123"/>
      <c r="F300" s="96">
        <f t="shared" si="9"/>
        <v>4.2492798947550798E-3</v>
      </c>
      <c r="G300" s="96">
        <f t="shared" si="10"/>
        <v>2.4945950440711791E-3</v>
      </c>
    </row>
    <row r="301" spans="1:7" customFormat="1" x14ac:dyDescent="0.25">
      <c r="A301" s="118" t="s">
        <v>1073</v>
      </c>
      <c r="B301" s="206" t="s">
        <v>1641</v>
      </c>
      <c r="C301" s="201">
        <v>1915.1211321000478</v>
      </c>
      <c r="D301" s="202">
        <v>184</v>
      </c>
      <c r="E301" s="123"/>
      <c r="F301" s="96">
        <f t="shared" si="9"/>
        <v>5.2894634473220009E-3</v>
      </c>
      <c r="G301" s="96">
        <f t="shared" si="10"/>
        <v>3.0600365873939797E-3</v>
      </c>
    </row>
    <row r="302" spans="1:7" customFormat="1" x14ac:dyDescent="0.25">
      <c r="A302" s="118" t="s">
        <v>1074</v>
      </c>
      <c r="B302" s="206" t="s">
        <v>1642</v>
      </c>
      <c r="C302" s="201">
        <v>750.47709820616967</v>
      </c>
      <c r="D302" s="202">
        <v>78</v>
      </c>
      <c r="E302" s="123"/>
      <c r="F302" s="96">
        <f t="shared" si="9"/>
        <v>2.0727781196069224E-3</v>
      </c>
      <c r="G302" s="96">
        <f t="shared" si="10"/>
        <v>1.2971894229170131E-3</v>
      </c>
    </row>
    <row r="303" spans="1:7" customFormat="1" x14ac:dyDescent="0.25">
      <c r="A303" s="118" t="s">
        <v>1075</v>
      </c>
      <c r="B303" s="206" t="s">
        <v>1643</v>
      </c>
      <c r="C303" s="201">
        <v>5612.2700980247537</v>
      </c>
      <c r="D303" s="202">
        <v>710</v>
      </c>
      <c r="E303" s="123"/>
      <c r="F303" s="96">
        <f t="shared" si="9"/>
        <v>1.5500793679534927E-2</v>
      </c>
      <c r="G303" s="96">
        <f t="shared" si="10"/>
        <v>1.1807749875270248E-2</v>
      </c>
    </row>
    <row r="304" spans="1:7" customFormat="1" x14ac:dyDescent="0.25">
      <c r="A304" s="118" t="s">
        <v>1076</v>
      </c>
      <c r="B304" s="207" t="s">
        <v>720</v>
      </c>
      <c r="C304" s="201">
        <v>224086.44543021583</v>
      </c>
      <c r="D304" s="202">
        <v>45843</v>
      </c>
      <c r="E304" s="123"/>
      <c r="F304" s="96">
        <f t="shared" si="9"/>
        <v>0.61891493038024792</v>
      </c>
      <c r="G304" s="96">
        <f t="shared" si="10"/>
        <v>0.76239813736903372</v>
      </c>
    </row>
    <row r="305" spans="1:7" customFormat="1" x14ac:dyDescent="0.25">
      <c r="A305" s="118" t="s">
        <v>1077</v>
      </c>
      <c r="B305" s="121" t="s">
        <v>34</v>
      </c>
      <c r="C305" s="175">
        <f>SUM(C287:C304)</f>
        <v>362063.40230399993</v>
      </c>
      <c r="D305" s="176">
        <f>SUM(D287:D304)</f>
        <v>60130</v>
      </c>
      <c r="E305" s="123"/>
      <c r="F305" s="177">
        <f>SUM(F287:F304)</f>
        <v>1</v>
      </c>
      <c r="G305" s="177">
        <f>SUM(G287:G304)</f>
        <v>1</v>
      </c>
    </row>
    <row r="306" spans="1:7" customFormat="1" x14ac:dyDescent="0.25">
      <c r="A306" s="118" t="s">
        <v>1078</v>
      </c>
      <c r="B306" s="121"/>
      <c r="C306" s="118"/>
      <c r="D306" s="118"/>
      <c r="E306" s="123"/>
      <c r="F306" s="123"/>
      <c r="G306" s="123"/>
    </row>
    <row r="307" spans="1:7" customFormat="1" x14ac:dyDescent="0.25">
      <c r="A307" s="118" t="s">
        <v>1079</v>
      </c>
      <c r="B307" s="121"/>
      <c r="C307" s="118"/>
      <c r="D307" s="118"/>
      <c r="E307" s="123"/>
      <c r="F307" s="123"/>
      <c r="G307" s="123"/>
    </row>
    <row r="308" spans="1:7" customFormat="1" x14ac:dyDescent="0.25">
      <c r="A308" s="118" t="s">
        <v>1080</v>
      </c>
      <c r="B308" s="121"/>
      <c r="C308" s="118"/>
      <c r="D308" s="118"/>
      <c r="E308" s="123"/>
      <c r="F308" s="123"/>
      <c r="G308" s="123"/>
    </row>
    <row r="309" spans="1:7" customFormat="1" x14ac:dyDescent="0.25">
      <c r="A309" s="108"/>
      <c r="B309" s="108" t="s">
        <v>1333</v>
      </c>
      <c r="C309" s="108" t="s">
        <v>31</v>
      </c>
      <c r="D309" s="108" t="s">
        <v>333</v>
      </c>
      <c r="E309" s="108"/>
      <c r="F309" s="108" t="s">
        <v>58</v>
      </c>
      <c r="G309" s="108" t="s">
        <v>340</v>
      </c>
    </row>
    <row r="310" spans="1:7" customFormat="1" x14ac:dyDescent="0.25">
      <c r="A310" s="118" t="s">
        <v>1081</v>
      </c>
      <c r="B310" s="206" t="s">
        <v>1644</v>
      </c>
      <c r="C310" s="201">
        <v>0</v>
      </c>
      <c r="D310" s="202">
        <v>0</v>
      </c>
      <c r="E310" s="123"/>
      <c r="F310" s="96">
        <f>IF($C$328=0,"",IF(C310="[For completion]","",C310/$C$328))</f>
        <v>0</v>
      </c>
      <c r="G310" s="96">
        <f>IF($D$328=0,"",IF(D310="[For completion]","",D310/$D$328))</f>
        <v>0</v>
      </c>
    </row>
    <row r="311" spans="1:7" customFormat="1" x14ac:dyDescent="0.25">
      <c r="A311" s="118" t="s">
        <v>1082</v>
      </c>
      <c r="B311" s="206" t="s">
        <v>1645</v>
      </c>
      <c r="C311" s="201">
        <v>464.80041148093198</v>
      </c>
      <c r="D311" s="202">
        <v>30</v>
      </c>
      <c r="E311" s="123"/>
      <c r="F311" s="96">
        <f t="shared" ref="F311:F327" si="11">IF($C$328=0,"",IF(C311="[For completion]","",C311/$C$328))</f>
        <v>1.2837541947713096E-3</v>
      </c>
      <c r="G311" s="96">
        <f t="shared" ref="G311:G327" si="12">IF($D$328=0,"",IF(D311="[For completion]","",D311/$D$328))</f>
        <v>4.9891900881423581E-4</v>
      </c>
    </row>
    <row r="312" spans="1:7" customFormat="1" x14ac:dyDescent="0.25">
      <c r="A312" s="118" t="s">
        <v>1083</v>
      </c>
      <c r="B312" s="206" t="s">
        <v>1646</v>
      </c>
      <c r="C312" s="201">
        <v>4.557582</v>
      </c>
      <c r="D312" s="202">
        <v>1</v>
      </c>
      <c r="E312" s="123"/>
      <c r="F312" s="96">
        <f t="shared" si="11"/>
        <v>1.2587800840951361E-5</v>
      </c>
      <c r="G312" s="96">
        <f t="shared" si="12"/>
        <v>1.6630633627141195E-5</v>
      </c>
    </row>
    <row r="313" spans="1:7" customFormat="1" x14ac:dyDescent="0.25">
      <c r="A313" s="118" t="s">
        <v>1084</v>
      </c>
      <c r="B313" s="206" t="s">
        <v>1647</v>
      </c>
      <c r="C313" s="201">
        <v>19155.596383215434</v>
      </c>
      <c r="D313" s="202">
        <v>1598</v>
      </c>
      <c r="E313" s="123"/>
      <c r="F313" s="96">
        <f t="shared" si="11"/>
        <v>5.2906745783523827E-2</v>
      </c>
      <c r="G313" s="96">
        <f t="shared" si="12"/>
        <v>2.6575752536171629E-2</v>
      </c>
    </row>
    <row r="314" spans="1:7" customFormat="1" x14ac:dyDescent="0.25">
      <c r="A314" s="118" t="s">
        <v>1085</v>
      </c>
      <c r="B314" s="206" t="s">
        <v>1648</v>
      </c>
      <c r="C314" s="201">
        <v>43379.994068947271</v>
      </c>
      <c r="D314" s="202">
        <v>4319</v>
      </c>
      <c r="E314" s="123"/>
      <c r="F314" s="96">
        <f t="shared" si="11"/>
        <v>0.11981325312886516</v>
      </c>
      <c r="G314" s="96">
        <f t="shared" si="12"/>
        <v>7.1827706635622823E-2</v>
      </c>
    </row>
    <row r="315" spans="1:7" customFormat="1" x14ac:dyDescent="0.25">
      <c r="A315" s="118" t="s">
        <v>1086</v>
      </c>
      <c r="B315" s="206" t="s">
        <v>1649</v>
      </c>
      <c r="C315" s="201">
        <v>2080.9819869316038</v>
      </c>
      <c r="D315" s="202">
        <v>165</v>
      </c>
      <c r="E315" s="123"/>
      <c r="F315" s="96">
        <f t="shared" si="11"/>
        <v>5.7475623708146727E-3</v>
      </c>
      <c r="G315" s="96">
        <f t="shared" si="12"/>
        <v>2.7440545484782972E-3</v>
      </c>
    </row>
    <row r="316" spans="1:7" customFormat="1" x14ac:dyDescent="0.25">
      <c r="A316" s="118" t="s">
        <v>1087</v>
      </c>
      <c r="B316" s="206" t="s">
        <v>1650</v>
      </c>
      <c r="C316" s="201">
        <v>115.39704</v>
      </c>
      <c r="D316" s="202">
        <v>15</v>
      </c>
      <c r="E316" s="123"/>
      <c r="F316" s="96">
        <f t="shared" si="11"/>
        <v>3.1872053144744252E-4</v>
      </c>
      <c r="G316" s="96">
        <f t="shared" si="12"/>
        <v>2.4945950440711791E-4</v>
      </c>
    </row>
    <row r="317" spans="1:7" customFormat="1" x14ac:dyDescent="0.25">
      <c r="A317" s="118" t="s">
        <v>1088</v>
      </c>
      <c r="B317" s="206" t="s">
        <v>1651</v>
      </c>
      <c r="C317" s="201">
        <v>50.12</v>
      </c>
      <c r="D317" s="202">
        <v>3</v>
      </c>
      <c r="E317" s="123"/>
      <c r="F317" s="96">
        <f t="shared" si="11"/>
        <v>1.3842879363409855E-4</v>
      </c>
      <c r="G317" s="96">
        <f t="shared" si="12"/>
        <v>4.9891900881423585E-5</v>
      </c>
    </row>
    <row r="318" spans="1:7" customFormat="1" x14ac:dyDescent="0.25">
      <c r="A318" s="118" t="s">
        <v>1089</v>
      </c>
      <c r="B318" s="206" t="s">
        <v>1652</v>
      </c>
      <c r="C318" s="201">
        <v>0</v>
      </c>
      <c r="D318" s="202">
        <v>0</v>
      </c>
      <c r="E318" s="123"/>
      <c r="F318" s="96">
        <f t="shared" si="11"/>
        <v>0</v>
      </c>
      <c r="G318" s="96">
        <f t="shared" si="12"/>
        <v>0</v>
      </c>
    </row>
    <row r="319" spans="1:7" customFormat="1" x14ac:dyDescent="0.25">
      <c r="A319" s="118" t="s">
        <v>1090</v>
      </c>
      <c r="B319" s="206" t="s">
        <v>90</v>
      </c>
      <c r="C319" s="201" t="s">
        <v>30</v>
      </c>
      <c r="D319" s="202" t="s">
        <v>30</v>
      </c>
      <c r="E319" s="123"/>
      <c r="F319" s="96" t="str">
        <f t="shared" si="11"/>
        <v/>
      </c>
      <c r="G319" s="96" t="str">
        <f t="shared" si="12"/>
        <v/>
      </c>
    </row>
    <row r="320" spans="1:7" customFormat="1" x14ac:dyDescent="0.25">
      <c r="A320" s="118" t="s">
        <v>1091</v>
      </c>
      <c r="B320" s="206" t="s">
        <v>90</v>
      </c>
      <c r="C320" s="201" t="s">
        <v>30</v>
      </c>
      <c r="D320" s="202" t="s">
        <v>30</v>
      </c>
      <c r="E320" s="123"/>
      <c r="F320" s="96" t="str">
        <f t="shared" si="11"/>
        <v/>
      </c>
      <c r="G320" s="96" t="str">
        <f t="shared" si="12"/>
        <v/>
      </c>
    </row>
    <row r="321" spans="1:7" customFormat="1" x14ac:dyDescent="0.25">
      <c r="A321" s="118" t="s">
        <v>1092</v>
      </c>
      <c r="B321" s="206" t="s">
        <v>90</v>
      </c>
      <c r="C321" s="201" t="s">
        <v>30</v>
      </c>
      <c r="D321" s="202" t="s">
        <v>30</v>
      </c>
      <c r="E321" s="123"/>
      <c r="F321" s="96" t="str">
        <f t="shared" si="11"/>
        <v/>
      </c>
      <c r="G321" s="96" t="str">
        <f t="shared" si="12"/>
        <v/>
      </c>
    </row>
    <row r="322" spans="1:7" customFormat="1" x14ac:dyDescent="0.25">
      <c r="A322" s="118" t="s">
        <v>1093</v>
      </c>
      <c r="B322" s="206" t="s">
        <v>90</v>
      </c>
      <c r="C322" s="201" t="s">
        <v>30</v>
      </c>
      <c r="D322" s="202" t="s">
        <v>30</v>
      </c>
      <c r="E322" s="123"/>
      <c r="F322" s="96" t="str">
        <f t="shared" si="11"/>
        <v/>
      </c>
      <c r="G322" s="96" t="str">
        <f t="shared" si="12"/>
        <v/>
      </c>
    </row>
    <row r="323" spans="1:7" customFormat="1" x14ac:dyDescent="0.25">
      <c r="A323" s="118" t="s">
        <v>1094</v>
      </c>
      <c r="B323" s="206" t="s">
        <v>90</v>
      </c>
      <c r="C323" s="201" t="s">
        <v>30</v>
      </c>
      <c r="D323" s="202" t="s">
        <v>30</v>
      </c>
      <c r="E323" s="123"/>
      <c r="F323" s="96" t="str">
        <f t="shared" si="11"/>
        <v/>
      </c>
      <c r="G323" s="96" t="str">
        <f t="shared" si="12"/>
        <v/>
      </c>
    </row>
    <row r="324" spans="1:7" customFormat="1" x14ac:dyDescent="0.25">
      <c r="A324" s="118" t="s">
        <v>1095</v>
      </c>
      <c r="B324" s="206" t="s">
        <v>90</v>
      </c>
      <c r="C324" s="201" t="s">
        <v>30</v>
      </c>
      <c r="D324" s="202" t="s">
        <v>30</v>
      </c>
      <c r="E324" s="123"/>
      <c r="F324" s="96" t="str">
        <f t="shared" si="11"/>
        <v/>
      </c>
      <c r="G324" s="96" t="str">
        <f t="shared" si="12"/>
        <v/>
      </c>
    </row>
    <row r="325" spans="1:7" customFormat="1" x14ac:dyDescent="0.25">
      <c r="A325" s="118" t="s">
        <v>1096</v>
      </c>
      <c r="B325" s="206" t="s">
        <v>90</v>
      </c>
      <c r="C325" s="201" t="s">
        <v>30</v>
      </c>
      <c r="D325" s="202" t="s">
        <v>30</v>
      </c>
      <c r="E325" s="123"/>
      <c r="F325" s="96" t="str">
        <f t="shared" si="11"/>
        <v/>
      </c>
      <c r="G325" s="96" t="str">
        <f t="shared" si="12"/>
        <v/>
      </c>
    </row>
    <row r="326" spans="1:7" customFormat="1" x14ac:dyDescent="0.25">
      <c r="A326" s="118" t="s">
        <v>1097</v>
      </c>
      <c r="B326" s="206" t="s">
        <v>90</v>
      </c>
      <c r="C326" s="201" t="s">
        <v>30</v>
      </c>
      <c r="D326" s="202" t="s">
        <v>30</v>
      </c>
      <c r="E326" s="123"/>
      <c r="F326" s="96" t="str">
        <f t="shared" si="11"/>
        <v/>
      </c>
      <c r="G326" s="96" t="str">
        <f t="shared" si="12"/>
        <v/>
      </c>
    </row>
    <row r="327" spans="1:7" customFormat="1" x14ac:dyDescent="0.25">
      <c r="A327" s="118" t="s">
        <v>1098</v>
      </c>
      <c r="B327" s="121" t="s">
        <v>720</v>
      </c>
      <c r="C327" s="201">
        <v>296811.95483142458</v>
      </c>
      <c r="D327" s="202">
        <v>53999</v>
      </c>
      <c r="E327" s="123"/>
      <c r="F327" s="96">
        <f t="shared" si="11"/>
        <v>0.81977894739610258</v>
      </c>
      <c r="G327" s="96">
        <f t="shared" si="12"/>
        <v>0.89803758523199739</v>
      </c>
    </row>
    <row r="328" spans="1:7" customFormat="1" x14ac:dyDescent="0.25">
      <c r="A328" s="118" t="s">
        <v>1099</v>
      </c>
      <c r="B328" s="121" t="s">
        <v>34</v>
      </c>
      <c r="C328" s="175">
        <f>SUM(C310:C327)</f>
        <v>362063.40230399981</v>
      </c>
      <c r="D328" s="176">
        <f>SUM(D310:D327)</f>
        <v>60130</v>
      </c>
      <c r="E328" s="123"/>
      <c r="F328" s="177">
        <f>SUM(F310:F327)</f>
        <v>1</v>
      </c>
      <c r="G328" s="177">
        <f>SUM(G310:G327)</f>
        <v>1</v>
      </c>
    </row>
    <row r="329" spans="1:7" customFormat="1" x14ac:dyDescent="0.25">
      <c r="A329" s="118" t="s">
        <v>1100</v>
      </c>
      <c r="B329" s="121"/>
      <c r="C329" s="118"/>
      <c r="D329" s="118"/>
      <c r="E329" s="123"/>
      <c r="F329" s="123"/>
      <c r="G329" s="123"/>
    </row>
    <row r="330" spans="1:7" customFormat="1" x14ac:dyDescent="0.25">
      <c r="A330" s="118" t="s">
        <v>1101</v>
      </c>
      <c r="B330" s="121"/>
      <c r="C330" s="118"/>
      <c r="D330" s="118"/>
      <c r="E330" s="123"/>
      <c r="F330" s="123"/>
      <c r="G330" s="123"/>
    </row>
    <row r="331" spans="1:7" customFormat="1" x14ac:dyDescent="0.25">
      <c r="A331" s="118" t="s">
        <v>1102</v>
      </c>
      <c r="B331" s="121"/>
      <c r="C331" s="118"/>
      <c r="D331" s="118"/>
      <c r="E331" s="123"/>
      <c r="F331" s="123"/>
      <c r="G331" s="123"/>
    </row>
    <row r="332" spans="1:7" customFormat="1" x14ac:dyDescent="0.25">
      <c r="A332" s="108"/>
      <c r="B332" s="108" t="s">
        <v>798</v>
      </c>
      <c r="C332" s="108" t="s">
        <v>31</v>
      </c>
      <c r="D332" s="108" t="s">
        <v>333</v>
      </c>
      <c r="E332" s="108"/>
      <c r="F332" s="108" t="s">
        <v>58</v>
      </c>
      <c r="G332" s="108" t="s">
        <v>340</v>
      </c>
    </row>
    <row r="333" spans="1:7" customFormat="1" x14ac:dyDescent="0.25">
      <c r="A333" s="118" t="s">
        <v>1103</v>
      </c>
      <c r="B333" s="121" t="s">
        <v>325</v>
      </c>
      <c r="C333" s="201">
        <v>5471.0997070031126</v>
      </c>
      <c r="D333" s="202">
        <v>677</v>
      </c>
      <c r="E333" s="123"/>
      <c r="F333" s="96">
        <f>IF($C$343=0,"",IF(C333="[For completion]","",C333/$C$343))</f>
        <v>1.5110888513414016E-2</v>
      </c>
      <c r="G333" s="96">
        <f>IF($D$343=0,"",IF(D333="[For completion]","",D333/$D$343))</f>
        <v>1.1258938965574589E-2</v>
      </c>
    </row>
    <row r="334" spans="1:7" customFormat="1" x14ac:dyDescent="0.25">
      <c r="A334" s="118" t="s">
        <v>1104</v>
      </c>
      <c r="B334" s="121" t="s">
        <v>326</v>
      </c>
      <c r="C334" s="201">
        <v>13759.786003668198</v>
      </c>
      <c r="D334" s="202">
        <v>2008</v>
      </c>
      <c r="E334" s="123"/>
      <c r="F334" s="96">
        <f t="shared" ref="F334:F342" si="13">IF($C$343=0,"",IF(C334="[For completion]","",C334/$C$343))</f>
        <v>3.8003802417221497E-2</v>
      </c>
      <c r="G334" s="96">
        <f t="shared" ref="G334:G342" si="14">IF($D$343=0,"",IF(D334="[For completion]","",D334/$D$343))</f>
        <v>3.3394312323299515E-2</v>
      </c>
    </row>
    <row r="335" spans="1:7" customFormat="1" x14ac:dyDescent="0.25">
      <c r="A335" s="118" t="s">
        <v>1105</v>
      </c>
      <c r="B335" s="121" t="s">
        <v>1331</v>
      </c>
      <c r="C335" s="201">
        <v>17089.550503915343</v>
      </c>
      <c r="D335" s="202">
        <v>3210</v>
      </c>
      <c r="E335" s="123"/>
      <c r="F335" s="96">
        <f t="shared" si="13"/>
        <v>4.7200436153351961E-2</v>
      </c>
      <c r="G335" s="96">
        <f t="shared" si="14"/>
        <v>5.3384333943123231E-2</v>
      </c>
    </row>
    <row r="336" spans="1:7" customFormat="1" x14ac:dyDescent="0.25">
      <c r="A336" s="118" t="s">
        <v>1106</v>
      </c>
      <c r="B336" s="121" t="s">
        <v>327</v>
      </c>
      <c r="C336" s="201">
        <v>19435.896457154176</v>
      </c>
      <c r="D336" s="202">
        <v>3529</v>
      </c>
      <c r="E336" s="123"/>
      <c r="F336" s="96">
        <f t="shared" si="13"/>
        <v>5.3680919787731464E-2</v>
      </c>
      <c r="G336" s="96">
        <f t="shared" si="14"/>
        <v>5.8689506070181273E-2</v>
      </c>
    </row>
    <row r="337" spans="1:7" customFormat="1" x14ac:dyDescent="0.25">
      <c r="A337" s="118" t="s">
        <v>1107</v>
      </c>
      <c r="B337" s="121" t="s">
        <v>328</v>
      </c>
      <c r="C337" s="233">
        <v>33635.780965257509</v>
      </c>
      <c r="D337" s="234">
        <v>5864</v>
      </c>
      <c r="E337" s="123"/>
      <c r="F337" s="96">
        <f t="shared" si="13"/>
        <v>9.2900251036739198E-2</v>
      </c>
      <c r="G337" s="96">
        <f t="shared" si="14"/>
        <v>9.7522035589555967E-2</v>
      </c>
    </row>
    <row r="338" spans="1:7" customFormat="1" x14ac:dyDescent="0.25">
      <c r="A338" s="118" t="s">
        <v>1108</v>
      </c>
      <c r="B338" s="121" t="s">
        <v>329</v>
      </c>
      <c r="C338" s="201">
        <v>25811.163837089127</v>
      </c>
      <c r="D338" s="202">
        <v>4280</v>
      </c>
      <c r="E338" s="123"/>
      <c r="F338" s="96">
        <f t="shared" si="13"/>
        <v>7.1289071673190652E-2</v>
      </c>
      <c r="G338" s="96">
        <f t="shared" si="14"/>
        <v>7.1179111924164304E-2</v>
      </c>
    </row>
    <row r="339" spans="1:7" customFormat="1" x14ac:dyDescent="0.25">
      <c r="A339" s="118" t="s">
        <v>1109</v>
      </c>
      <c r="B339" s="121" t="s">
        <v>330</v>
      </c>
      <c r="C339" s="201">
        <v>15065.239369437988</v>
      </c>
      <c r="D339" s="202">
        <v>1868</v>
      </c>
      <c r="E339" s="123"/>
      <c r="F339" s="96">
        <f t="shared" si="13"/>
        <v>4.1609395684761109E-2</v>
      </c>
      <c r="G339" s="96">
        <f t="shared" si="14"/>
        <v>3.106602361549975E-2</v>
      </c>
    </row>
    <row r="340" spans="1:7" customFormat="1" x14ac:dyDescent="0.25">
      <c r="A340" s="118" t="s">
        <v>1110</v>
      </c>
      <c r="B340" s="121" t="s">
        <v>331</v>
      </c>
      <c r="C340" s="201">
        <v>15821.955239551453</v>
      </c>
      <c r="D340" s="202">
        <v>2464</v>
      </c>
      <c r="E340" s="123"/>
      <c r="F340" s="96">
        <f t="shared" si="13"/>
        <v>4.3699404962965101E-2</v>
      </c>
      <c r="G340" s="96">
        <f t="shared" si="14"/>
        <v>4.0977881257275903E-2</v>
      </c>
    </row>
    <row r="341" spans="1:7" customFormat="1" x14ac:dyDescent="0.25">
      <c r="A341" s="118" t="s">
        <v>1111</v>
      </c>
      <c r="B341" s="121" t="s">
        <v>332</v>
      </c>
      <c r="C341" s="201">
        <v>61586.062724378738</v>
      </c>
      <c r="D341" s="202">
        <v>5542</v>
      </c>
      <c r="E341" s="123"/>
      <c r="F341" s="96">
        <f t="shared" si="13"/>
        <v>0.17009745346388006</v>
      </c>
      <c r="G341" s="96">
        <f t="shared" si="14"/>
        <v>9.2166971561616504E-2</v>
      </c>
    </row>
    <row r="342" spans="1:7" customFormat="1" x14ac:dyDescent="0.25">
      <c r="A342" s="118" t="s">
        <v>1112</v>
      </c>
      <c r="B342" s="118" t="s">
        <v>720</v>
      </c>
      <c r="C342" s="201">
        <v>154386.86749654441</v>
      </c>
      <c r="D342" s="202">
        <v>30688</v>
      </c>
      <c r="F342" s="96">
        <f t="shared" si="13"/>
        <v>0.42640837630674477</v>
      </c>
      <c r="G342" s="96">
        <f t="shared" si="14"/>
        <v>0.51036088474970898</v>
      </c>
    </row>
    <row r="343" spans="1:7" customFormat="1" x14ac:dyDescent="0.25">
      <c r="A343" s="118" t="s">
        <v>1113</v>
      </c>
      <c r="B343" s="121" t="s">
        <v>34</v>
      </c>
      <c r="C343" s="175">
        <f>SUM(C333:C342)</f>
        <v>362063.4023040001</v>
      </c>
      <c r="D343" s="176">
        <f>SUM(D333:D342)</f>
        <v>60130</v>
      </c>
      <c r="E343" s="123"/>
      <c r="F343" s="177">
        <f>SUM(F333:F342)</f>
        <v>0.99999999999999978</v>
      </c>
      <c r="G343" s="177">
        <f>SUM(G333:G342)</f>
        <v>1</v>
      </c>
    </row>
    <row r="344" spans="1:7" customFormat="1" x14ac:dyDescent="0.25">
      <c r="A344" s="118" t="s">
        <v>1114</v>
      </c>
      <c r="B344" s="121"/>
      <c r="C344" s="118"/>
      <c r="D344" s="118"/>
      <c r="E344" s="123"/>
      <c r="F344" s="123"/>
      <c r="G344" s="123"/>
    </row>
    <row r="345" spans="1:7" customFormat="1" x14ac:dyDescent="0.25">
      <c r="A345" s="108"/>
      <c r="B345" s="108" t="s">
        <v>799</v>
      </c>
      <c r="C345" s="108" t="s">
        <v>31</v>
      </c>
      <c r="D345" s="108" t="s">
        <v>333</v>
      </c>
      <c r="E345" s="108"/>
      <c r="F345" s="108" t="s">
        <v>58</v>
      </c>
      <c r="G345" s="108" t="s">
        <v>340</v>
      </c>
    </row>
    <row r="346" spans="1:7" customFormat="1" x14ac:dyDescent="0.25">
      <c r="A346" s="118" t="s">
        <v>1115</v>
      </c>
      <c r="B346" s="121" t="s">
        <v>721</v>
      </c>
      <c r="C346" s="201">
        <v>182614.59489732404</v>
      </c>
      <c r="D346" s="202">
        <v>32335</v>
      </c>
      <c r="E346" s="123"/>
      <c r="F346" s="96">
        <f>IF($C$353=0,"",IF(C346="[For completion]","",C346/$C$353))</f>
        <v>0.50437186894685104</v>
      </c>
      <c r="G346" s="96">
        <f>IF($D$353=0,"",IF(D346="[For completion]","",D346/$D$353))</f>
        <v>0.53775153833361056</v>
      </c>
    </row>
    <row r="347" spans="1:7" customFormat="1" x14ac:dyDescent="0.25">
      <c r="A347" s="118" t="s">
        <v>1116</v>
      </c>
      <c r="B347" s="103" t="s">
        <v>722</v>
      </c>
      <c r="C347" s="201">
        <v>0</v>
      </c>
      <c r="D347" s="202">
        <v>0</v>
      </c>
      <c r="E347" s="123"/>
      <c r="F347" s="96">
        <f t="shared" ref="F347:F352" si="15">IF($C$353=0,"",IF(C347="[For completion]","",C347/$C$353))</f>
        <v>0</v>
      </c>
      <c r="G347" s="96">
        <f t="shared" ref="G347:G352" si="16">IF($D$353=0,"",IF(D347="[For completion]","",D347/$D$353))</f>
        <v>0</v>
      </c>
    </row>
    <row r="348" spans="1:7" customFormat="1" x14ac:dyDescent="0.25">
      <c r="A348" s="118" t="s">
        <v>1117</v>
      </c>
      <c r="B348" s="121" t="s">
        <v>723</v>
      </c>
      <c r="C348" s="201">
        <v>1186.0282826587052</v>
      </c>
      <c r="D348" s="202">
        <v>229</v>
      </c>
      <c r="E348" s="123"/>
      <c r="F348" s="96">
        <f t="shared" si="15"/>
        <v>3.2757474937024382E-3</v>
      </c>
      <c r="G348" s="96">
        <f t="shared" si="16"/>
        <v>3.8084151006153332E-3</v>
      </c>
    </row>
    <row r="349" spans="1:7" customFormat="1" x14ac:dyDescent="0.25">
      <c r="A349" s="118" t="s">
        <v>1118</v>
      </c>
      <c r="B349" s="121" t="s">
        <v>724</v>
      </c>
      <c r="C349" s="201">
        <v>628.02259647183803</v>
      </c>
      <c r="D349" s="202">
        <v>103</v>
      </c>
      <c r="E349" s="123"/>
      <c r="F349" s="96">
        <f t="shared" si="15"/>
        <v>1.7345652514874465E-3</v>
      </c>
      <c r="G349" s="96">
        <f t="shared" si="16"/>
        <v>1.7129552635955429E-3</v>
      </c>
    </row>
    <row r="350" spans="1:7" customFormat="1" x14ac:dyDescent="0.25">
      <c r="A350" s="118" t="s">
        <v>1119</v>
      </c>
      <c r="B350" s="121" t="s">
        <v>725</v>
      </c>
      <c r="C350" s="233">
        <v>171863.08561287506</v>
      </c>
      <c r="D350" s="234">
        <v>24577</v>
      </c>
      <c r="E350" s="123"/>
      <c r="F350" s="96">
        <f t="shared" si="15"/>
        <v>0.47467676798930752</v>
      </c>
      <c r="G350" s="96">
        <f t="shared" si="16"/>
        <v>0.40873108265424912</v>
      </c>
    </row>
    <row r="351" spans="1:7" customFormat="1" x14ac:dyDescent="0.25">
      <c r="A351" s="118" t="s">
        <v>1120</v>
      </c>
      <c r="B351" s="121" t="s">
        <v>726</v>
      </c>
      <c r="C351" s="201">
        <v>1404.4369289642107</v>
      </c>
      <c r="D351" s="202">
        <v>734</v>
      </c>
      <c r="E351" s="123"/>
      <c r="F351" s="96">
        <f t="shared" si="15"/>
        <v>3.8789806426914176E-3</v>
      </c>
      <c r="G351" s="96">
        <f t="shared" si="16"/>
        <v>1.2206885082321636E-2</v>
      </c>
    </row>
    <row r="352" spans="1:7" customFormat="1" x14ac:dyDescent="0.25">
      <c r="A352" s="118" t="s">
        <v>1121</v>
      </c>
      <c r="B352" s="121" t="s">
        <v>334</v>
      </c>
      <c r="C352" s="201">
        <v>4367.233985705986</v>
      </c>
      <c r="D352" s="202">
        <v>2152</v>
      </c>
      <c r="E352" s="123"/>
      <c r="F352" s="96">
        <f t="shared" si="15"/>
        <v>1.2062069675960008E-2</v>
      </c>
      <c r="G352" s="96">
        <f t="shared" si="16"/>
        <v>3.5789123565607851E-2</v>
      </c>
    </row>
    <row r="353" spans="1:7" customFormat="1" x14ac:dyDescent="0.25">
      <c r="A353" s="118" t="s">
        <v>1122</v>
      </c>
      <c r="B353" s="121" t="s">
        <v>34</v>
      </c>
      <c r="C353" s="175">
        <f>SUM(C346:C352)</f>
        <v>362063.40230399987</v>
      </c>
      <c r="D353" s="176">
        <f>SUM(D346:D352)</f>
        <v>60130</v>
      </c>
      <c r="E353" s="123"/>
      <c r="F353" s="177">
        <f>SUM(F346:F352)</f>
        <v>0.99999999999999978</v>
      </c>
      <c r="G353" s="177">
        <f>SUM(G346:G352)</f>
        <v>1</v>
      </c>
    </row>
    <row r="354" spans="1:7" customFormat="1" x14ac:dyDescent="0.25">
      <c r="A354" s="118" t="s">
        <v>1123</v>
      </c>
      <c r="B354" s="121"/>
      <c r="C354" s="118"/>
      <c r="D354" s="118"/>
      <c r="E354" s="123"/>
      <c r="F354" s="123"/>
      <c r="G354" s="123"/>
    </row>
    <row r="355" spans="1:7" customFormat="1" x14ac:dyDescent="0.25">
      <c r="A355" s="108"/>
      <c r="B355" s="108" t="s">
        <v>800</v>
      </c>
      <c r="C355" s="108" t="s">
        <v>31</v>
      </c>
      <c r="D355" s="108" t="s">
        <v>333</v>
      </c>
      <c r="E355" s="108"/>
      <c r="F355" s="108" t="s">
        <v>58</v>
      </c>
      <c r="G355" s="108" t="s">
        <v>340</v>
      </c>
    </row>
    <row r="356" spans="1:7" customFormat="1" x14ac:dyDescent="0.25">
      <c r="A356" s="118" t="s">
        <v>1124</v>
      </c>
      <c r="B356" s="121" t="s">
        <v>718</v>
      </c>
      <c r="C356" s="201">
        <v>55757.434951000003</v>
      </c>
      <c r="D356" s="202">
        <v>8047</v>
      </c>
      <c r="E356" s="123"/>
      <c r="F356" s="96">
        <f>IF($C$360=0,"",IF(C356="[For completion]","",C356/$C$360))</f>
        <v>0.15399909130883191</v>
      </c>
      <c r="G356" s="96">
        <f>IF($D$360=0,"",IF(D356="[For completion]","",D356/$D$360))</f>
        <v>0.13382670879760519</v>
      </c>
    </row>
    <row r="357" spans="1:7" customFormat="1" x14ac:dyDescent="0.25">
      <c r="A357" s="118" t="s">
        <v>1125</v>
      </c>
      <c r="B357" s="103" t="s">
        <v>719</v>
      </c>
      <c r="C357" s="201">
        <v>303476.22768699977</v>
      </c>
      <c r="D357" s="202">
        <v>50531</v>
      </c>
      <c r="E357" s="123"/>
      <c r="F357" s="96">
        <f t="shared" ref="F357:F359" si="17">IF($C$360=0,"",IF(C357="[For completion]","",C357/$C$360))</f>
        <v>0.83818531714561872</v>
      </c>
      <c r="G357" s="96">
        <f t="shared" ref="G357:G359" si="18">IF($D$360=0,"",IF(D357="[For completion]","",D357/$D$360))</f>
        <v>0.84036254781307163</v>
      </c>
    </row>
    <row r="358" spans="1:7" customFormat="1" x14ac:dyDescent="0.25">
      <c r="A358" s="118" t="s">
        <v>1126</v>
      </c>
      <c r="B358" s="121" t="s">
        <v>334</v>
      </c>
      <c r="C358" s="201">
        <v>1740.0776820000003</v>
      </c>
      <c r="D358" s="202">
        <v>609</v>
      </c>
      <c r="E358" s="123"/>
      <c r="F358" s="96">
        <f t="shared" si="17"/>
        <v>4.8060026805442678E-3</v>
      </c>
      <c r="G358" s="96">
        <f t="shared" si="18"/>
        <v>1.0128055878928987E-2</v>
      </c>
    </row>
    <row r="359" spans="1:7" customFormat="1" x14ac:dyDescent="0.25">
      <c r="A359" s="118" t="s">
        <v>1127</v>
      </c>
      <c r="B359" s="118" t="s">
        <v>720</v>
      </c>
      <c r="C359" s="201">
        <v>1089.6619839999998</v>
      </c>
      <c r="D359" s="202">
        <v>943</v>
      </c>
      <c r="E359" s="123"/>
      <c r="F359" s="96">
        <f t="shared" si="17"/>
        <v>3.0095888650051562E-3</v>
      </c>
      <c r="G359" s="96">
        <f t="shared" si="18"/>
        <v>1.5682687510394144E-2</v>
      </c>
    </row>
    <row r="360" spans="1:7" customFormat="1" x14ac:dyDescent="0.25">
      <c r="A360" s="118" t="s">
        <v>1128</v>
      </c>
      <c r="B360" s="121" t="s">
        <v>34</v>
      </c>
      <c r="C360" s="235">
        <f>SUM(C356:C359)</f>
        <v>362063.40230399976</v>
      </c>
      <c r="D360" s="236">
        <f>SUM(D356:D359)</f>
        <v>60130</v>
      </c>
      <c r="E360" s="123"/>
      <c r="F360" s="191">
        <f>SUM(F356:F359)</f>
        <v>1.0000000000000002</v>
      </c>
      <c r="G360" s="191">
        <f>SUM(G356:G359)</f>
        <v>0.99999999999999989</v>
      </c>
    </row>
    <row r="361" spans="1:7" customFormat="1" x14ac:dyDescent="0.25">
      <c r="A361" s="118" t="s">
        <v>1129</v>
      </c>
      <c r="B361" s="121"/>
      <c r="C361" s="171"/>
      <c r="D361" s="118"/>
      <c r="E361" s="123"/>
      <c r="F361" s="123"/>
      <c r="G361" s="123"/>
    </row>
    <row r="362" spans="1:7" customFormat="1" x14ac:dyDescent="0.25">
      <c r="A362" s="108"/>
      <c r="B362" s="108" t="s">
        <v>1596</v>
      </c>
      <c r="C362" s="108" t="s">
        <v>1545</v>
      </c>
      <c r="D362" s="108" t="s">
        <v>1546</v>
      </c>
      <c r="E362" s="108"/>
      <c r="F362" s="108" t="s">
        <v>1544</v>
      </c>
      <c r="G362" s="108"/>
    </row>
    <row r="363" spans="1:7" customFormat="1" x14ac:dyDescent="0.25">
      <c r="A363" s="183" t="s">
        <v>1334</v>
      </c>
      <c r="B363" s="184" t="s">
        <v>721</v>
      </c>
      <c r="C363" s="201">
        <v>8271.0579097300906</v>
      </c>
      <c r="D363" s="225">
        <v>2704.2998768649986</v>
      </c>
      <c r="E363" s="228"/>
      <c r="F363" s="225">
        <v>66736.204793551209</v>
      </c>
      <c r="G363" s="217"/>
    </row>
    <row r="364" spans="1:7" customFormat="1" x14ac:dyDescent="0.25">
      <c r="A364" s="183" t="s">
        <v>1548</v>
      </c>
      <c r="B364" s="186" t="s">
        <v>722</v>
      </c>
      <c r="C364" s="201">
        <v>0</v>
      </c>
      <c r="D364" s="225">
        <v>0</v>
      </c>
      <c r="E364" s="228"/>
      <c r="F364" s="225">
        <v>0</v>
      </c>
      <c r="G364" s="217"/>
    </row>
    <row r="365" spans="1:7" customFormat="1" x14ac:dyDescent="0.25">
      <c r="A365" s="183" t="s">
        <v>1549</v>
      </c>
      <c r="B365" s="184" t="s">
        <v>723</v>
      </c>
      <c r="C365" s="201">
        <v>1.1720098605819331</v>
      </c>
      <c r="D365" s="225">
        <v>0.25819156094684026</v>
      </c>
      <c r="E365" s="228"/>
      <c r="F365" s="225">
        <v>18.532730243231072</v>
      </c>
      <c r="G365" s="217"/>
    </row>
    <row r="366" spans="1:7" customFormat="1" x14ac:dyDescent="0.25">
      <c r="A366" s="183" t="s">
        <v>1550</v>
      </c>
      <c r="B366" s="184" t="s">
        <v>724</v>
      </c>
      <c r="C366" s="201">
        <v>13.8971265980894</v>
      </c>
      <c r="D366" s="225">
        <v>5.387446888207382</v>
      </c>
      <c r="E366" s="228"/>
      <c r="F366" s="225">
        <v>143.13576762325272</v>
      </c>
      <c r="G366" s="217"/>
    </row>
    <row r="367" spans="1:7" customFormat="1" x14ac:dyDescent="0.25">
      <c r="A367" s="183" t="s">
        <v>1551</v>
      </c>
      <c r="B367" s="184" t="s">
        <v>725</v>
      </c>
      <c r="C367" s="233">
        <v>3843.0559944959509</v>
      </c>
      <c r="D367" s="237">
        <v>1535.5459303158182</v>
      </c>
      <c r="E367" s="228"/>
      <c r="F367" s="237">
        <v>54058.885419293991</v>
      </c>
      <c r="G367" s="217"/>
    </row>
    <row r="368" spans="1:7" customFormat="1" x14ac:dyDescent="0.25">
      <c r="A368" s="183" t="s">
        <v>1552</v>
      </c>
      <c r="B368" s="184" t="s">
        <v>726</v>
      </c>
      <c r="C368" s="201">
        <v>6.0785383630750758</v>
      </c>
      <c r="D368" s="225">
        <v>3.2140201964443849</v>
      </c>
      <c r="E368" s="228"/>
      <c r="F368" s="225">
        <v>59.147011414567245</v>
      </c>
      <c r="G368" s="217"/>
    </row>
    <row r="369" spans="1:7" customFormat="1" x14ac:dyDescent="0.25">
      <c r="A369" s="183" t="s">
        <v>1553</v>
      </c>
      <c r="B369" s="184" t="s">
        <v>334</v>
      </c>
      <c r="C369" s="201">
        <v>46.227168194081287</v>
      </c>
      <c r="D369" s="225">
        <v>18.096017995680988</v>
      </c>
      <c r="E369" s="228"/>
      <c r="F369" s="225">
        <v>582.76896935155435</v>
      </c>
      <c r="G369" s="217"/>
    </row>
    <row r="370" spans="1:7" customFormat="1" x14ac:dyDescent="0.25">
      <c r="A370" s="183" t="s">
        <v>1554</v>
      </c>
      <c r="B370" s="184" t="s">
        <v>720</v>
      </c>
      <c r="C370" s="201">
        <v>0</v>
      </c>
      <c r="D370" s="225">
        <v>0</v>
      </c>
      <c r="E370" s="228"/>
      <c r="F370" s="225">
        <v>0</v>
      </c>
      <c r="G370" s="217"/>
    </row>
    <row r="371" spans="1:7" customFormat="1" x14ac:dyDescent="0.25">
      <c r="A371" s="183" t="s">
        <v>1555</v>
      </c>
      <c r="B371" s="184" t="s">
        <v>34</v>
      </c>
      <c r="C371" s="222">
        <f>SUM(C363:C370)</f>
        <v>12181.48874724187</v>
      </c>
      <c r="D371" s="222">
        <f>SUM(D363:D370)</f>
        <v>4266.8014838220961</v>
      </c>
      <c r="E371" s="228"/>
      <c r="F371" s="183"/>
      <c r="G371" s="217"/>
    </row>
    <row r="372" spans="1:7" customFormat="1" x14ac:dyDescent="0.25">
      <c r="A372" s="183" t="s">
        <v>1556</v>
      </c>
      <c r="B372" s="72" t="s">
        <v>1547</v>
      </c>
      <c r="C372" s="227"/>
      <c r="D372" s="227"/>
      <c r="E372" s="227"/>
      <c r="F372" s="238" t="s">
        <v>175</v>
      </c>
      <c r="G372" s="217"/>
    </row>
    <row r="373" spans="1:7" customFormat="1" x14ac:dyDescent="0.25">
      <c r="A373" s="183" t="s">
        <v>1557</v>
      </c>
      <c r="B373" s="72"/>
      <c r="C373" s="72"/>
      <c r="D373" s="72"/>
      <c r="E373" s="72"/>
      <c r="F373" s="72"/>
      <c r="G373" s="72"/>
    </row>
    <row r="374" spans="1:7" customFormat="1" x14ac:dyDescent="0.25">
      <c r="A374" s="183" t="s">
        <v>1558</v>
      </c>
      <c r="B374" s="72"/>
      <c r="C374" s="72"/>
      <c r="D374" s="72"/>
      <c r="E374" s="72"/>
      <c r="F374" s="72"/>
      <c r="G374" s="72"/>
    </row>
    <row r="375" spans="1:7" customFormat="1" x14ac:dyDescent="0.25">
      <c r="A375" s="183" t="s">
        <v>1559</v>
      </c>
      <c r="B375" s="72"/>
      <c r="C375" s="72"/>
      <c r="D375" s="72"/>
      <c r="E375" s="72"/>
      <c r="F375" s="72"/>
      <c r="G375" s="72"/>
    </row>
    <row r="376" spans="1:7" customFormat="1" x14ac:dyDescent="0.25">
      <c r="A376" s="183" t="s">
        <v>1560</v>
      </c>
      <c r="B376" s="72"/>
      <c r="C376" s="72"/>
      <c r="D376" s="72"/>
      <c r="E376" s="72"/>
      <c r="F376" s="72"/>
      <c r="G376" s="72"/>
    </row>
    <row r="377" spans="1:7" customFormat="1" x14ac:dyDescent="0.25">
      <c r="A377" s="183" t="s">
        <v>1561</v>
      </c>
      <c r="B377" s="72"/>
      <c r="C377" s="72"/>
      <c r="D377" s="72"/>
      <c r="E377" s="72"/>
      <c r="F377" s="72"/>
      <c r="G377" s="72"/>
    </row>
    <row r="378" spans="1:7" customFormat="1" x14ac:dyDescent="0.25">
      <c r="A378" s="183" t="s">
        <v>1562</v>
      </c>
      <c r="B378" s="72"/>
      <c r="C378" s="72"/>
      <c r="D378" s="72"/>
      <c r="E378" s="72"/>
      <c r="F378" s="72"/>
      <c r="G378" s="72"/>
    </row>
    <row r="379" spans="1:7" customFormat="1" x14ac:dyDescent="0.25">
      <c r="A379" s="183" t="s">
        <v>1563</v>
      </c>
      <c r="B379" s="72"/>
      <c r="C379" s="72"/>
      <c r="D379" s="72"/>
      <c r="E379" s="72"/>
      <c r="F379" s="72"/>
      <c r="G379" s="72"/>
    </row>
    <row r="380" spans="1:7" customFormat="1" x14ac:dyDescent="0.25">
      <c r="A380" s="183" t="s">
        <v>1564</v>
      </c>
      <c r="B380" s="72"/>
      <c r="C380" s="72"/>
      <c r="D380" s="72"/>
      <c r="E380" s="72"/>
      <c r="F380" s="72"/>
      <c r="G380" s="72"/>
    </row>
    <row r="381" spans="1:7" customFormat="1" x14ac:dyDescent="0.25">
      <c r="A381" s="183" t="s">
        <v>1565</v>
      </c>
      <c r="B381" s="72"/>
      <c r="C381" s="72"/>
      <c r="D381" s="72"/>
      <c r="E381" s="72"/>
      <c r="F381" s="72"/>
      <c r="G381" s="72"/>
    </row>
    <row r="382" spans="1:7" customFormat="1" x14ac:dyDescent="0.25">
      <c r="A382" s="183" t="s">
        <v>1566</v>
      </c>
      <c r="B382" s="72"/>
      <c r="C382" s="72"/>
      <c r="D382" s="72"/>
      <c r="E382" s="72"/>
      <c r="F382" s="72"/>
      <c r="G382" s="72"/>
    </row>
    <row r="383" spans="1:7" customFormat="1" x14ac:dyDescent="0.25">
      <c r="A383" s="183" t="s">
        <v>1567</v>
      </c>
      <c r="B383" s="72"/>
      <c r="C383" s="72"/>
      <c r="D383" s="72"/>
      <c r="E383" s="72"/>
      <c r="F383" s="72"/>
      <c r="G383" s="72"/>
    </row>
    <row r="384" spans="1:7" customFormat="1" x14ac:dyDescent="0.25">
      <c r="A384" s="183" t="s">
        <v>1568</v>
      </c>
      <c r="B384" s="72"/>
      <c r="C384" s="72"/>
      <c r="D384" s="72"/>
      <c r="E384" s="72"/>
      <c r="F384" s="72"/>
      <c r="G384" s="72"/>
    </row>
    <row r="385" spans="1:9" x14ac:dyDescent="0.25">
      <c r="A385" s="183" t="s">
        <v>1569</v>
      </c>
      <c r="G385" s="72"/>
      <c r="H385"/>
      <c r="I385"/>
    </row>
    <row r="386" spans="1:9" ht="15" customHeight="1" x14ac:dyDescent="0.25">
      <c r="A386" s="183" t="s">
        <v>1570</v>
      </c>
      <c r="B386" s="183"/>
      <c r="C386" s="218"/>
      <c r="D386" s="183"/>
      <c r="E386" s="216"/>
      <c r="F386" s="216"/>
      <c r="G386" s="216"/>
    </row>
    <row r="387" spans="1:9" x14ac:dyDescent="0.25">
      <c r="A387" s="183" t="s">
        <v>1571</v>
      </c>
      <c r="B387" s="183"/>
      <c r="C387" s="218"/>
      <c r="D387" s="183"/>
      <c r="E387" s="216"/>
      <c r="F387" s="216"/>
      <c r="G387" s="216"/>
    </row>
    <row r="388" spans="1:9" x14ac:dyDescent="0.25">
      <c r="A388" s="183" t="s">
        <v>1572</v>
      </c>
      <c r="B388" s="183"/>
      <c r="C388" s="218"/>
      <c r="D388" s="183"/>
      <c r="E388" s="216"/>
      <c r="F388" s="216"/>
      <c r="G388" s="216"/>
    </row>
    <row r="389" spans="1:9" x14ac:dyDescent="0.25">
      <c r="A389" s="183" t="s">
        <v>1573</v>
      </c>
      <c r="B389" s="183"/>
      <c r="C389" s="218"/>
      <c r="D389" s="183"/>
      <c r="E389" s="216"/>
      <c r="F389" s="216"/>
      <c r="G389" s="216"/>
    </row>
    <row r="390" spans="1:9" x14ac:dyDescent="0.25">
      <c r="A390" s="183" t="s">
        <v>1574</v>
      </c>
      <c r="B390" s="183"/>
      <c r="C390" s="218"/>
      <c r="D390" s="183"/>
      <c r="E390" s="216"/>
      <c r="F390" s="216"/>
      <c r="G390" s="216"/>
    </row>
    <row r="391" spans="1:9" x14ac:dyDescent="0.25">
      <c r="A391" s="183" t="s">
        <v>1575</v>
      </c>
      <c r="B391" s="183"/>
      <c r="C391" s="218"/>
      <c r="D391" s="183"/>
      <c r="E391" s="216"/>
      <c r="F391" s="216"/>
      <c r="G391" s="216"/>
    </row>
    <row r="392" spans="1:9" x14ac:dyDescent="0.25">
      <c r="A392" s="183" t="s">
        <v>1576</v>
      </c>
      <c r="B392" s="183"/>
      <c r="C392" s="218"/>
      <c r="D392" s="183"/>
      <c r="E392" s="216"/>
      <c r="F392" s="216"/>
      <c r="G392" s="216"/>
    </row>
    <row r="393" spans="1:9" x14ac:dyDescent="0.25">
      <c r="A393" s="183" t="s">
        <v>1577</v>
      </c>
      <c r="B393" s="183"/>
      <c r="C393" s="218"/>
      <c r="D393" s="183"/>
      <c r="E393" s="216"/>
      <c r="F393" s="216"/>
      <c r="G393" s="216"/>
    </row>
    <row r="394" spans="1:9" x14ac:dyDescent="0.25">
      <c r="A394" s="183" t="s">
        <v>1578</v>
      </c>
      <c r="B394" s="183"/>
      <c r="C394" s="218"/>
      <c r="D394" s="183"/>
      <c r="E394" s="216"/>
      <c r="F394" s="216"/>
      <c r="G394" s="216"/>
    </row>
    <row r="395" spans="1:9" x14ac:dyDescent="0.25">
      <c r="A395" s="183" t="s">
        <v>1579</v>
      </c>
      <c r="B395" s="183"/>
      <c r="C395" s="218"/>
      <c r="D395" s="183"/>
      <c r="E395" s="216"/>
      <c r="F395" s="216"/>
      <c r="G395" s="216"/>
    </row>
    <row r="396" spans="1:9" x14ac:dyDescent="0.25">
      <c r="A396" s="183" t="s">
        <v>1580</v>
      </c>
      <c r="B396" s="183"/>
      <c r="C396" s="218"/>
      <c r="D396" s="183"/>
      <c r="E396" s="216"/>
      <c r="F396" s="216"/>
      <c r="G396" s="216"/>
    </row>
    <row r="397" spans="1:9" x14ac:dyDescent="0.25">
      <c r="A397" s="183" t="s">
        <v>1581</v>
      </c>
      <c r="B397" s="183"/>
      <c r="C397" s="218"/>
      <c r="D397" s="183"/>
      <c r="E397" s="216"/>
      <c r="F397" s="216"/>
      <c r="G397" s="216"/>
    </row>
    <row r="398" spans="1:9" x14ac:dyDescent="0.25">
      <c r="A398" s="183" t="s">
        <v>1582</v>
      </c>
      <c r="B398" s="183"/>
      <c r="C398" s="218"/>
      <c r="D398" s="183"/>
      <c r="E398" s="216"/>
      <c r="F398" s="216"/>
      <c r="G398" s="216"/>
    </row>
    <row r="399" spans="1:9" x14ac:dyDescent="0.25">
      <c r="A399" s="183" t="s">
        <v>1583</v>
      </c>
      <c r="B399" s="183"/>
      <c r="C399" s="218"/>
      <c r="D399" s="183"/>
      <c r="E399" s="216"/>
      <c r="F399" s="216"/>
      <c r="G399" s="216"/>
    </row>
    <row r="400" spans="1:9" x14ac:dyDescent="0.25">
      <c r="A400" s="183" t="s">
        <v>1584</v>
      </c>
      <c r="B400" s="183"/>
      <c r="C400" s="218"/>
      <c r="D400" s="183"/>
      <c r="E400" s="216"/>
      <c r="F400" s="216"/>
      <c r="G400" s="216"/>
    </row>
    <row r="401" spans="1:7" x14ac:dyDescent="0.25">
      <c r="A401" s="183" t="s">
        <v>1585</v>
      </c>
      <c r="B401" s="183"/>
      <c r="C401" s="218"/>
      <c r="D401" s="183"/>
      <c r="E401" s="216"/>
      <c r="F401" s="216"/>
      <c r="G401" s="216"/>
    </row>
    <row r="402" spans="1:7" x14ac:dyDescent="0.25">
      <c r="A402" s="183" t="s">
        <v>1586</v>
      </c>
      <c r="B402" s="183"/>
      <c r="C402" s="218"/>
      <c r="D402" s="183"/>
      <c r="E402" s="216"/>
      <c r="F402" s="216"/>
      <c r="G402" s="216"/>
    </row>
    <row r="403" spans="1:7" x14ac:dyDescent="0.25">
      <c r="A403" s="183" t="s">
        <v>1587</v>
      </c>
      <c r="B403" s="183"/>
      <c r="C403" s="218"/>
      <c r="D403" s="183"/>
      <c r="E403" s="216"/>
      <c r="F403" s="216"/>
      <c r="G403" s="216"/>
    </row>
    <row r="404" spans="1:7" x14ac:dyDescent="0.25">
      <c r="A404" s="183" t="s">
        <v>1588</v>
      </c>
      <c r="B404" s="183"/>
      <c r="C404" s="218"/>
      <c r="D404" s="183"/>
      <c r="E404" s="216"/>
      <c r="F404" s="216"/>
      <c r="G404" s="216"/>
    </row>
    <row r="405" spans="1:7" x14ac:dyDescent="0.25">
      <c r="A405" s="183" t="s">
        <v>1589</v>
      </c>
      <c r="B405" s="183"/>
      <c r="C405" s="218"/>
      <c r="D405" s="183"/>
      <c r="E405" s="216"/>
      <c r="F405" s="216"/>
      <c r="G405" s="216"/>
    </row>
    <row r="406" spans="1:7" x14ac:dyDescent="0.25">
      <c r="A406" s="183" t="s">
        <v>1590</v>
      </c>
      <c r="B406" s="183"/>
      <c r="C406" s="218"/>
      <c r="D406" s="183"/>
      <c r="E406" s="216"/>
      <c r="F406" s="216"/>
      <c r="G406" s="216"/>
    </row>
    <row r="407" spans="1:7" x14ac:dyDescent="0.25">
      <c r="A407" s="183" t="s">
        <v>1591</v>
      </c>
      <c r="B407" s="183"/>
      <c r="C407" s="218"/>
      <c r="D407" s="183"/>
      <c r="E407" s="216"/>
      <c r="F407" s="216"/>
      <c r="G407" s="216"/>
    </row>
    <row r="408" spans="1:7" x14ac:dyDescent="0.25">
      <c r="A408" s="183" t="s">
        <v>1592</v>
      </c>
      <c r="B408" s="183"/>
      <c r="C408" s="218"/>
      <c r="D408" s="183"/>
      <c r="E408" s="216"/>
      <c r="F408" s="216"/>
      <c r="G408" s="216"/>
    </row>
    <row r="409" spans="1:7" x14ac:dyDescent="0.25">
      <c r="A409" s="183" t="s">
        <v>1593</v>
      </c>
      <c r="B409" s="183"/>
      <c r="C409" s="218"/>
      <c r="D409" s="183"/>
      <c r="E409" s="216"/>
      <c r="F409" s="216"/>
      <c r="G409" s="216"/>
    </row>
    <row r="410" spans="1:7" x14ac:dyDescent="0.25">
      <c r="A410" s="183" t="s">
        <v>1594</v>
      </c>
      <c r="B410" s="183"/>
      <c r="C410" s="218"/>
      <c r="D410" s="183"/>
      <c r="E410" s="216"/>
      <c r="F410" s="216"/>
      <c r="G410" s="216"/>
    </row>
    <row r="411" spans="1:7" ht="18.75" x14ac:dyDescent="0.25">
      <c r="A411" s="109"/>
      <c r="B411" s="110" t="s">
        <v>606</v>
      </c>
      <c r="C411" s="109"/>
      <c r="D411" s="109"/>
      <c r="E411" s="109"/>
      <c r="F411" s="111"/>
      <c r="G411" s="111"/>
    </row>
    <row r="412" spans="1:7" x14ac:dyDescent="0.25">
      <c r="A412" s="108"/>
      <c r="B412" s="108" t="s">
        <v>1335</v>
      </c>
      <c r="C412" s="108" t="s">
        <v>104</v>
      </c>
      <c r="D412" s="108" t="s">
        <v>105</v>
      </c>
      <c r="E412" s="112"/>
      <c r="F412" s="108" t="s">
        <v>59</v>
      </c>
      <c r="G412" s="108" t="s">
        <v>106</v>
      </c>
    </row>
    <row r="413" spans="1:7" x14ac:dyDescent="0.25">
      <c r="A413" s="183" t="s">
        <v>1130</v>
      </c>
      <c r="B413" s="118" t="s">
        <v>107</v>
      </c>
      <c r="C413" s="222">
        <v>1379732.9724999999</v>
      </c>
      <c r="D413" s="119"/>
      <c r="E413" s="119"/>
      <c r="F413" s="173"/>
      <c r="G413" s="173"/>
    </row>
    <row r="414" spans="1:7" x14ac:dyDescent="0.25">
      <c r="A414" s="219"/>
      <c r="B414" s="118"/>
      <c r="C414" s="118"/>
      <c r="D414" s="119"/>
      <c r="E414" s="119"/>
      <c r="F414" s="173"/>
      <c r="G414" s="173"/>
    </row>
    <row r="415" spans="1:7" ht="15" customHeight="1" x14ac:dyDescent="0.25">
      <c r="A415" s="183"/>
      <c r="B415" s="118" t="s">
        <v>108</v>
      </c>
      <c r="C415" s="118"/>
      <c r="D415" s="119"/>
      <c r="E415" s="119"/>
      <c r="F415" s="173"/>
      <c r="G415" s="173"/>
    </row>
    <row r="416" spans="1:7" x14ac:dyDescent="0.25">
      <c r="A416" s="183" t="s">
        <v>1131</v>
      </c>
      <c r="B416" s="121" t="s">
        <v>1653</v>
      </c>
      <c r="C416" s="175">
        <v>825.41833699999995</v>
      </c>
      <c r="D416" s="176">
        <v>2</v>
      </c>
      <c r="E416" s="119"/>
      <c r="F416" s="177">
        <f>IF($C$440=0,"",IF(C416="[for completion]","",C416/$C$440))</f>
        <v>0.14956124725793635</v>
      </c>
      <c r="G416" s="177">
        <f>IF($D$440=0,"",IF(D416="[for completion]","",D416/$D$440))</f>
        <v>0.5</v>
      </c>
    </row>
    <row r="417" spans="1:7" x14ac:dyDescent="0.25">
      <c r="A417" s="183" t="s">
        <v>1132</v>
      </c>
      <c r="B417" s="121" t="s">
        <v>1654</v>
      </c>
      <c r="C417" s="175">
        <v>857.32469800000001</v>
      </c>
      <c r="D417" s="176">
        <v>1</v>
      </c>
      <c r="E417" s="119"/>
      <c r="F417" s="177">
        <f t="shared" ref="F417:F439" si="19">IF($C$440=0,"",IF(C417="[for completion]","",C417/$C$440))</f>
        <v>0.1553425037829195</v>
      </c>
      <c r="G417" s="177">
        <f t="shared" ref="G417:G439" si="20">IF($D$440=0,"",IF(D417="[for completion]","",D417/$D$440))</f>
        <v>0.25</v>
      </c>
    </row>
    <row r="418" spans="1:7" x14ac:dyDescent="0.25">
      <c r="A418" s="183" t="s">
        <v>1133</v>
      </c>
      <c r="B418" s="121" t="s">
        <v>1655</v>
      </c>
      <c r="C418" s="175">
        <v>0</v>
      </c>
      <c r="D418" s="176">
        <v>0</v>
      </c>
      <c r="E418" s="119"/>
      <c r="F418" s="177">
        <f t="shared" si="19"/>
        <v>0</v>
      </c>
      <c r="G418" s="177">
        <f t="shared" si="20"/>
        <v>0</v>
      </c>
    </row>
    <row r="419" spans="1:7" x14ac:dyDescent="0.25">
      <c r="A419" s="183" t="s">
        <v>1134</v>
      </c>
      <c r="B419" s="121" t="s">
        <v>1655</v>
      </c>
      <c r="C419" s="175">
        <v>0</v>
      </c>
      <c r="D419" s="176">
        <v>0</v>
      </c>
      <c r="E419" s="119"/>
      <c r="F419" s="177">
        <f t="shared" si="19"/>
        <v>0</v>
      </c>
      <c r="G419" s="177">
        <f t="shared" si="20"/>
        <v>0</v>
      </c>
    </row>
    <row r="420" spans="1:7" x14ac:dyDescent="0.25">
      <c r="A420" s="183" t="s">
        <v>1135</v>
      </c>
      <c r="B420" s="121" t="s">
        <v>1656</v>
      </c>
      <c r="C420" s="175">
        <v>0</v>
      </c>
      <c r="D420" s="176">
        <v>0</v>
      </c>
      <c r="E420" s="119"/>
      <c r="F420" s="177">
        <f t="shared" si="19"/>
        <v>0</v>
      </c>
      <c r="G420" s="177">
        <f t="shared" si="20"/>
        <v>0</v>
      </c>
    </row>
    <row r="421" spans="1:7" x14ac:dyDescent="0.25">
      <c r="A421" s="183" t="s">
        <v>1136</v>
      </c>
      <c r="B421" s="121" t="s">
        <v>1657</v>
      </c>
      <c r="C421" s="175">
        <v>3836.1888549999999</v>
      </c>
      <c r="D421" s="176">
        <v>1</v>
      </c>
      <c r="E421" s="119"/>
      <c r="F421" s="177">
        <f t="shared" si="19"/>
        <v>0.69509624895914413</v>
      </c>
      <c r="G421" s="177">
        <f t="shared" si="20"/>
        <v>0.25</v>
      </c>
    </row>
    <row r="422" spans="1:7" x14ac:dyDescent="0.25">
      <c r="A422" s="183" t="s">
        <v>1137</v>
      </c>
      <c r="B422" s="121" t="s">
        <v>90</v>
      </c>
      <c r="C422" s="175" t="s">
        <v>30</v>
      </c>
      <c r="D422" s="176" t="s">
        <v>30</v>
      </c>
      <c r="E422" s="119"/>
      <c r="F422" s="177" t="str">
        <f t="shared" si="19"/>
        <v/>
      </c>
      <c r="G422" s="177" t="str">
        <f t="shared" si="20"/>
        <v/>
      </c>
    </row>
    <row r="423" spans="1:7" x14ac:dyDescent="0.25">
      <c r="A423" s="183" t="s">
        <v>1138</v>
      </c>
      <c r="B423" s="121" t="s">
        <v>90</v>
      </c>
      <c r="C423" s="175" t="s">
        <v>30</v>
      </c>
      <c r="D423" s="176" t="s">
        <v>30</v>
      </c>
      <c r="E423" s="119"/>
      <c r="F423" s="177" t="str">
        <f t="shared" si="19"/>
        <v/>
      </c>
      <c r="G423" s="177" t="str">
        <f t="shared" si="20"/>
        <v/>
      </c>
    </row>
    <row r="424" spans="1:7" x14ac:dyDescent="0.25">
      <c r="A424" s="183" t="s">
        <v>1139</v>
      </c>
      <c r="B424" s="121" t="s">
        <v>90</v>
      </c>
      <c r="C424" s="175" t="s">
        <v>30</v>
      </c>
      <c r="D424" s="176" t="s">
        <v>30</v>
      </c>
      <c r="E424" s="119"/>
      <c r="F424" s="177" t="str">
        <f t="shared" si="19"/>
        <v/>
      </c>
      <c r="G424" s="177" t="str">
        <f t="shared" si="20"/>
        <v/>
      </c>
    </row>
    <row r="425" spans="1:7" x14ac:dyDescent="0.25">
      <c r="A425" s="183" t="s">
        <v>1336</v>
      </c>
      <c r="B425" s="121" t="s">
        <v>90</v>
      </c>
      <c r="C425" s="175" t="s">
        <v>30</v>
      </c>
      <c r="D425" s="176" t="s">
        <v>30</v>
      </c>
      <c r="E425" s="121"/>
      <c r="F425" s="177" t="str">
        <f t="shared" si="19"/>
        <v/>
      </c>
      <c r="G425" s="177" t="str">
        <f t="shared" si="20"/>
        <v/>
      </c>
    </row>
    <row r="426" spans="1:7" x14ac:dyDescent="0.25">
      <c r="A426" s="183" t="s">
        <v>1337</v>
      </c>
      <c r="B426" s="121" t="s">
        <v>90</v>
      </c>
      <c r="C426" s="175" t="s">
        <v>30</v>
      </c>
      <c r="D426" s="176" t="s">
        <v>30</v>
      </c>
      <c r="E426" s="121"/>
      <c r="F426" s="177" t="str">
        <f t="shared" si="19"/>
        <v/>
      </c>
      <c r="G426" s="177" t="str">
        <f>IF($D$440=0,"",IF(D426="[for completion]","",D426/$D$440))</f>
        <v/>
      </c>
    </row>
    <row r="427" spans="1:7" x14ac:dyDescent="0.25">
      <c r="A427" s="183" t="s">
        <v>1338</v>
      </c>
      <c r="B427" s="121" t="s">
        <v>90</v>
      </c>
      <c r="C427" s="175" t="s">
        <v>30</v>
      </c>
      <c r="D427" s="176" t="s">
        <v>30</v>
      </c>
      <c r="E427" s="121"/>
      <c r="F427" s="177" t="str">
        <f t="shared" si="19"/>
        <v/>
      </c>
      <c r="G427" s="177" t="str">
        <f t="shared" si="20"/>
        <v/>
      </c>
    </row>
    <row r="428" spans="1:7" x14ac:dyDescent="0.25">
      <c r="A428" s="183" t="s">
        <v>1339</v>
      </c>
      <c r="B428" s="121" t="s">
        <v>90</v>
      </c>
      <c r="C428" s="175" t="s">
        <v>30</v>
      </c>
      <c r="D428" s="176" t="s">
        <v>30</v>
      </c>
      <c r="E428" s="121"/>
      <c r="F428" s="177" t="str">
        <f>IF($C$440=0,"",IF(C428="[for completion]","",C428/$C$440))</f>
        <v/>
      </c>
      <c r="G428" s="177" t="str">
        <f t="shared" si="20"/>
        <v/>
      </c>
    </row>
    <row r="429" spans="1:7" x14ac:dyDescent="0.25">
      <c r="A429" s="183" t="s">
        <v>1340</v>
      </c>
      <c r="B429" s="121" t="s">
        <v>90</v>
      </c>
      <c r="C429" s="175" t="s">
        <v>30</v>
      </c>
      <c r="D429" s="176" t="s">
        <v>30</v>
      </c>
      <c r="E429" s="121"/>
      <c r="F429" s="177" t="str">
        <f t="shared" si="19"/>
        <v/>
      </c>
      <c r="G429" s="177" t="str">
        <f t="shared" si="20"/>
        <v/>
      </c>
    </row>
    <row r="430" spans="1:7" x14ac:dyDescent="0.25">
      <c r="A430" s="183" t="s">
        <v>1341</v>
      </c>
      <c r="B430" s="121" t="s">
        <v>90</v>
      </c>
      <c r="C430" s="175" t="s">
        <v>30</v>
      </c>
      <c r="D430" s="176" t="s">
        <v>30</v>
      </c>
      <c r="E430" s="121"/>
      <c r="F430" s="177" t="str">
        <f t="shared" si="19"/>
        <v/>
      </c>
      <c r="G430" s="177" t="str">
        <f t="shared" si="20"/>
        <v/>
      </c>
    </row>
    <row r="431" spans="1:7" x14ac:dyDescent="0.25">
      <c r="A431" s="183" t="s">
        <v>1342</v>
      </c>
      <c r="B431" s="121" t="s">
        <v>90</v>
      </c>
      <c r="C431" s="175" t="s">
        <v>30</v>
      </c>
      <c r="D431" s="176" t="s">
        <v>30</v>
      </c>
      <c r="E431" s="118"/>
      <c r="F431" s="177" t="str">
        <f t="shared" si="19"/>
        <v/>
      </c>
      <c r="G431" s="177" t="str">
        <f t="shared" si="20"/>
        <v/>
      </c>
    </row>
    <row r="432" spans="1:7" x14ac:dyDescent="0.25">
      <c r="A432" s="183" t="s">
        <v>1343</v>
      </c>
      <c r="B432" s="121" t="s">
        <v>90</v>
      </c>
      <c r="C432" s="175" t="s">
        <v>30</v>
      </c>
      <c r="D432" s="176" t="s">
        <v>30</v>
      </c>
      <c r="E432" s="172"/>
      <c r="F432" s="177" t="str">
        <f>IF($C$440=0,"",IF(C432="[for completion]","",C432/$C$440))</f>
        <v/>
      </c>
      <c r="G432" s="177" t="str">
        <f t="shared" si="20"/>
        <v/>
      </c>
    </row>
    <row r="433" spans="1:7" x14ac:dyDescent="0.25">
      <c r="A433" s="183" t="s">
        <v>1344</v>
      </c>
      <c r="B433" s="121" t="s">
        <v>90</v>
      </c>
      <c r="C433" s="175" t="s">
        <v>30</v>
      </c>
      <c r="D433" s="176" t="s">
        <v>30</v>
      </c>
      <c r="E433" s="172"/>
      <c r="F433" s="177" t="str">
        <f t="shared" si="19"/>
        <v/>
      </c>
      <c r="G433" s="177" t="str">
        <f t="shared" si="20"/>
        <v/>
      </c>
    </row>
    <row r="434" spans="1:7" x14ac:dyDescent="0.25">
      <c r="A434" s="183" t="s">
        <v>1345</v>
      </c>
      <c r="B434" s="121" t="s">
        <v>90</v>
      </c>
      <c r="C434" s="175" t="s">
        <v>30</v>
      </c>
      <c r="D434" s="176" t="s">
        <v>30</v>
      </c>
      <c r="E434" s="172"/>
      <c r="F434" s="177" t="str">
        <f t="shared" si="19"/>
        <v/>
      </c>
      <c r="G434" s="177" t="str">
        <f>IF($D$440=0,"",IF(D434="[for completion]","",D434/$D$440))</f>
        <v/>
      </c>
    </row>
    <row r="435" spans="1:7" x14ac:dyDescent="0.25">
      <c r="A435" s="183" t="s">
        <v>1346</v>
      </c>
      <c r="B435" s="121" t="s">
        <v>90</v>
      </c>
      <c r="C435" s="175" t="s">
        <v>30</v>
      </c>
      <c r="D435" s="176" t="s">
        <v>30</v>
      </c>
      <c r="E435" s="172"/>
      <c r="F435" s="177" t="str">
        <f t="shared" si="19"/>
        <v/>
      </c>
      <c r="G435" s="177" t="str">
        <f t="shared" si="20"/>
        <v/>
      </c>
    </row>
    <row r="436" spans="1:7" x14ac:dyDescent="0.25">
      <c r="A436" s="183" t="s">
        <v>1347</v>
      </c>
      <c r="B436" s="121" t="s">
        <v>90</v>
      </c>
      <c r="C436" s="175" t="s">
        <v>30</v>
      </c>
      <c r="D436" s="176" t="s">
        <v>30</v>
      </c>
      <c r="E436" s="172"/>
      <c r="F436" s="177" t="str">
        <f t="shared" si="19"/>
        <v/>
      </c>
      <c r="G436" s="177" t="str">
        <f t="shared" si="20"/>
        <v/>
      </c>
    </row>
    <row r="437" spans="1:7" ht="15" customHeight="1" x14ac:dyDescent="0.25">
      <c r="A437" s="183" t="s">
        <v>1348</v>
      </c>
      <c r="B437" s="121" t="s">
        <v>90</v>
      </c>
      <c r="C437" s="175" t="s">
        <v>30</v>
      </c>
      <c r="D437" s="176" t="s">
        <v>30</v>
      </c>
      <c r="E437" s="172"/>
      <c r="F437" s="177" t="str">
        <f t="shared" si="19"/>
        <v/>
      </c>
      <c r="G437" s="177" t="str">
        <f t="shared" si="20"/>
        <v/>
      </c>
    </row>
    <row r="438" spans="1:7" x14ac:dyDescent="0.25">
      <c r="A438" s="183" t="s">
        <v>1349</v>
      </c>
      <c r="B438" s="121" t="s">
        <v>90</v>
      </c>
      <c r="C438" s="175" t="s">
        <v>30</v>
      </c>
      <c r="D438" s="176" t="s">
        <v>30</v>
      </c>
      <c r="E438" s="172"/>
      <c r="F438" s="177" t="str">
        <f t="shared" si="19"/>
        <v/>
      </c>
      <c r="G438" s="177" t="str">
        <f t="shared" si="20"/>
        <v/>
      </c>
    </row>
    <row r="439" spans="1:7" x14ac:dyDescent="0.25">
      <c r="A439" s="183" t="s">
        <v>1350</v>
      </c>
      <c r="B439" s="121" t="s">
        <v>90</v>
      </c>
      <c r="C439" s="175" t="s">
        <v>30</v>
      </c>
      <c r="D439" s="176" t="s">
        <v>30</v>
      </c>
      <c r="E439" s="172"/>
      <c r="F439" s="177" t="str">
        <f t="shared" si="19"/>
        <v/>
      </c>
      <c r="G439" s="177" t="str">
        <f t="shared" si="20"/>
        <v/>
      </c>
    </row>
    <row r="440" spans="1:7" x14ac:dyDescent="0.25">
      <c r="A440" s="183" t="s">
        <v>1351</v>
      </c>
      <c r="B440" s="121" t="s">
        <v>34</v>
      </c>
      <c r="C440" s="178">
        <f>SUM(C416:C439)</f>
        <v>5518.9318899999998</v>
      </c>
      <c r="D440" s="179">
        <f>SUM(D416:D439)</f>
        <v>4</v>
      </c>
      <c r="E440" s="172"/>
      <c r="F440" s="180">
        <f>SUM(F416:F439)</f>
        <v>1</v>
      </c>
      <c r="G440" s="180">
        <f>SUM(G416:G439)</f>
        <v>1</v>
      </c>
    </row>
    <row r="441" spans="1:7" x14ac:dyDescent="0.25">
      <c r="A441" s="108"/>
      <c r="B441" s="108" t="s">
        <v>1352</v>
      </c>
      <c r="C441" s="108" t="s">
        <v>104</v>
      </c>
      <c r="D441" s="108" t="s">
        <v>105</v>
      </c>
      <c r="E441" s="112"/>
      <c r="F441" s="108" t="s">
        <v>59</v>
      </c>
      <c r="G441" s="108" t="s">
        <v>106</v>
      </c>
    </row>
    <row r="442" spans="1:7" x14ac:dyDescent="0.25">
      <c r="A442" s="183" t="s">
        <v>1140</v>
      </c>
      <c r="B442" s="118" t="s">
        <v>110</v>
      </c>
      <c r="C442" s="171">
        <v>0.52578200566334599</v>
      </c>
      <c r="D442" s="118"/>
      <c r="E442" s="118"/>
      <c r="F442" s="118"/>
      <c r="G442" s="118"/>
    </row>
    <row r="443" spans="1:7" x14ac:dyDescent="0.25">
      <c r="A443" s="183"/>
      <c r="B443" s="118"/>
      <c r="C443" s="118"/>
      <c r="D443" s="118"/>
      <c r="E443" s="118"/>
      <c r="F443" s="118"/>
      <c r="G443" s="118"/>
    </row>
    <row r="444" spans="1:7" x14ac:dyDescent="0.25">
      <c r="A444" s="183"/>
      <c r="B444" s="121" t="s">
        <v>111</v>
      </c>
      <c r="C444" s="118"/>
      <c r="D444" s="118"/>
      <c r="E444" s="118"/>
      <c r="F444" s="118"/>
      <c r="G444" s="118"/>
    </row>
    <row r="445" spans="1:7" x14ac:dyDescent="0.25">
      <c r="A445" s="183" t="s">
        <v>1141</v>
      </c>
      <c r="B445" s="118" t="s">
        <v>112</v>
      </c>
      <c r="C445" s="175">
        <v>857.32469800000001</v>
      </c>
      <c r="D445" s="176">
        <v>1</v>
      </c>
      <c r="E445" s="118"/>
      <c r="F445" s="177">
        <f>IF($C$453=0,"",IF(C445="[for completion]","",C445/$C$453))</f>
        <v>0.1553425037829195</v>
      </c>
      <c r="G445" s="177">
        <f>IF($D$453=0,"",IF(D445="[for completion]","",D445/$D$453))</f>
        <v>0.25</v>
      </c>
    </row>
    <row r="446" spans="1:7" x14ac:dyDescent="0.25">
      <c r="A446" s="183" t="s">
        <v>1142</v>
      </c>
      <c r="B446" s="118" t="s">
        <v>113</v>
      </c>
      <c r="C446" s="175">
        <v>378.03916400000003</v>
      </c>
      <c r="D446" s="176">
        <v>1</v>
      </c>
      <c r="E446" s="118"/>
      <c r="F446" s="177">
        <f>IF($C$453=0,"",IF(C446="[for completion]","",C446/$C$453))</f>
        <v>6.8498610154074588E-2</v>
      </c>
      <c r="G446" s="177">
        <f t="shared" ref="G446:G452" si="21">IF($D$453=0,"",IF(D446="[for completion]","",D446/$D$453))</f>
        <v>0.25</v>
      </c>
    </row>
    <row r="447" spans="1:7" x14ac:dyDescent="0.25">
      <c r="A447" s="183" t="s">
        <v>1143</v>
      </c>
      <c r="B447" s="118" t="s">
        <v>114</v>
      </c>
      <c r="C447" s="175">
        <v>4283.5680279999997</v>
      </c>
      <c r="D447" s="176">
        <v>2</v>
      </c>
      <c r="E447" s="118"/>
      <c r="F447" s="177">
        <f t="shared" ref="F447:F452" si="22">IF($C$453=0,"",IF(C447="[for completion]","",C447/$C$453))</f>
        <v>0.77615888606300587</v>
      </c>
      <c r="G447" s="177">
        <f t="shared" si="21"/>
        <v>0.5</v>
      </c>
    </row>
    <row r="448" spans="1:7" x14ac:dyDescent="0.25">
      <c r="A448" s="183" t="s">
        <v>1144</v>
      </c>
      <c r="B448" s="118" t="s">
        <v>115</v>
      </c>
      <c r="C448" s="175">
        <v>0</v>
      </c>
      <c r="D448" s="176">
        <v>0</v>
      </c>
      <c r="E448" s="118"/>
      <c r="F448" s="177">
        <f t="shared" si="22"/>
        <v>0</v>
      </c>
      <c r="G448" s="177">
        <f>IF($D$453=0,"",IF(D448="[for completion]","",D448/$D$453))</f>
        <v>0</v>
      </c>
    </row>
    <row r="449" spans="1:7" x14ac:dyDescent="0.25">
      <c r="A449" s="183" t="s">
        <v>1145</v>
      </c>
      <c r="B449" s="118" t="s">
        <v>116</v>
      </c>
      <c r="C449" s="175">
        <v>0</v>
      </c>
      <c r="D449" s="176">
        <v>0</v>
      </c>
      <c r="E449" s="118"/>
      <c r="F449" s="177">
        <f>IF($C$453=0,"",IF(C449="[for completion]","",C449/$C$453))</f>
        <v>0</v>
      </c>
      <c r="G449" s="177">
        <f t="shared" si="21"/>
        <v>0</v>
      </c>
    </row>
    <row r="450" spans="1:7" x14ac:dyDescent="0.25">
      <c r="A450" s="183" t="s">
        <v>1146</v>
      </c>
      <c r="B450" s="118" t="s">
        <v>117</v>
      </c>
      <c r="C450" s="175">
        <v>0</v>
      </c>
      <c r="D450" s="176">
        <v>0</v>
      </c>
      <c r="E450" s="118"/>
      <c r="F450" s="177">
        <f t="shared" si="22"/>
        <v>0</v>
      </c>
      <c r="G450" s="177">
        <f t="shared" si="21"/>
        <v>0</v>
      </c>
    </row>
    <row r="451" spans="1:7" x14ac:dyDescent="0.25">
      <c r="A451" s="183" t="s">
        <v>1147</v>
      </c>
      <c r="B451" s="118" t="s">
        <v>118</v>
      </c>
      <c r="C451" s="175">
        <v>0</v>
      </c>
      <c r="D451" s="176">
        <v>0</v>
      </c>
      <c r="E451" s="118"/>
      <c r="F451" s="177">
        <f t="shared" si="22"/>
        <v>0</v>
      </c>
      <c r="G451" s="177">
        <f t="shared" si="21"/>
        <v>0</v>
      </c>
    </row>
    <row r="452" spans="1:7" x14ac:dyDescent="0.25">
      <c r="A452" s="183" t="s">
        <v>1148</v>
      </c>
      <c r="B452" s="118" t="s">
        <v>119</v>
      </c>
      <c r="C452" s="175">
        <v>0</v>
      </c>
      <c r="D452" s="176">
        <v>0</v>
      </c>
      <c r="E452" s="118"/>
      <c r="F452" s="177">
        <f t="shared" si="22"/>
        <v>0</v>
      </c>
      <c r="G452" s="177">
        <f t="shared" si="21"/>
        <v>0</v>
      </c>
    </row>
    <row r="453" spans="1:7" x14ac:dyDescent="0.25">
      <c r="A453" s="183" t="s">
        <v>1149</v>
      </c>
      <c r="B453" s="181" t="s">
        <v>34</v>
      </c>
      <c r="C453" s="175">
        <f>SUM(C445:C452)</f>
        <v>5518.9318899999998</v>
      </c>
      <c r="D453" s="176">
        <f>SUM(D445:D452)</f>
        <v>4</v>
      </c>
      <c r="E453" s="118"/>
      <c r="F453" s="171">
        <f>SUM(F445:F452)</f>
        <v>1</v>
      </c>
      <c r="G453" s="171">
        <f>SUM(G445:G452)</f>
        <v>1</v>
      </c>
    </row>
    <row r="454" spans="1:7" x14ac:dyDescent="0.25">
      <c r="A454" s="183" t="s">
        <v>1150</v>
      </c>
      <c r="B454" s="174" t="s">
        <v>120</v>
      </c>
      <c r="C454" s="175"/>
      <c r="D454" s="176"/>
      <c r="E454" s="118"/>
      <c r="F454" s="96">
        <f>IF($C$453=0,"",IF(C454="[for completion]","",C454/$C$453))</f>
        <v>0</v>
      </c>
      <c r="G454" s="96">
        <f>IF($D$453=0,"",IF(D454="[for completion]","",D454/$D$453))</f>
        <v>0</v>
      </c>
    </row>
    <row r="455" spans="1:7" x14ac:dyDescent="0.25">
      <c r="A455" s="183" t="s">
        <v>1151</v>
      </c>
      <c r="B455" s="174" t="s">
        <v>121</v>
      </c>
      <c r="C455" s="175"/>
      <c r="D455" s="176"/>
      <c r="E455" s="118"/>
      <c r="F455" s="96">
        <f t="shared" ref="F455:F459" si="23">IF($C$453=0,"",IF(C455="[for completion]","",C455/$C$453))</f>
        <v>0</v>
      </c>
      <c r="G455" s="96">
        <f>IF($D$453=0,"",IF(D455="[for completion]","",D455/$D$453))</f>
        <v>0</v>
      </c>
    </row>
    <row r="456" spans="1:7" x14ac:dyDescent="0.25">
      <c r="A456" s="183" t="s">
        <v>1152</v>
      </c>
      <c r="B456" s="174" t="s">
        <v>122</v>
      </c>
      <c r="C456" s="175"/>
      <c r="D456" s="176"/>
      <c r="E456" s="118"/>
      <c r="F456" s="96">
        <f t="shared" si="23"/>
        <v>0</v>
      </c>
      <c r="G456" s="96">
        <f t="shared" ref="G456:G459" si="24">IF($D$453=0,"",IF(D456="[for completion]","",D456/$D$453))</f>
        <v>0</v>
      </c>
    </row>
    <row r="457" spans="1:7" x14ac:dyDescent="0.25">
      <c r="A457" s="183" t="s">
        <v>1153</v>
      </c>
      <c r="B457" s="174" t="s">
        <v>123</v>
      </c>
      <c r="C457" s="175"/>
      <c r="D457" s="176"/>
      <c r="E457" s="118"/>
      <c r="F457" s="96">
        <f>IF($C$453=0,"",IF(C457="[for completion]","",C457/$C$453))</f>
        <v>0</v>
      </c>
      <c r="G457" s="96">
        <f t="shared" si="24"/>
        <v>0</v>
      </c>
    </row>
    <row r="458" spans="1:7" x14ac:dyDescent="0.25">
      <c r="A458" s="183" t="s">
        <v>1154</v>
      </c>
      <c r="B458" s="174" t="s">
        <v>124</v>
      </c>
      <c r="C458" s="175"/>
      <c r="D458" s="176"/>
      <c r="E458" s="118"/>
      <c r="F458" s="96">
        <f t="shared" si="23"/>
        <v>0</v>
      </c>
      <c r="G458" s="96">
        <f t="shared" si="24"/>
        <v>0</v>
      </c>
    </row>
    <row r="459" spans="1:7" ht="15" customHeight="1" x14ac:dyDescent="0.25">
      <c r="A459" s="183" t="s">
        <v>1155</v>
      </c>
      <c r="B459" s="174" t="s">
        <v>125</v>
      </c>
      <c r="C459" s="175"/>
      <c r="D459" s="176"/>
      <c r="E459" s="118"/>
      <c r="F459" s="96">
        <f t="shared" si="23"/>
        <v>0</v>
      </c>
      <c r="G459" s="96">
        <f t="shared" si="24"/>
        <v>0</v>
      </c>
    </row>
    <row r="460" spans="1:7" x14ac:dyDescent="0.25">
      <c r="A460" s="183" t="s">
        <v>1156</v>
      </c>
      <c r="B460" s="174"/>
      <c r="C460" s="118"/>
      <c r="D460" s="118"/>
      <c r="E460" s="118"/>
      <c r="F460" s="182"/>
      <c r="G460" s="182"/>
    </row>
    <row r="461" spans="1:7" x14ac:dyDescent="0.25">
      <c r="A461" s="183" t="s">
        <v>1157</v>
      </c>
      <c r="B461" s="174"/>
      <c r="C461" s="118"/>
      <c r="D461" s="118"/>
      <c r="E461" s="118"/>
      <c r="F461" s="182"/>
      <c r="G461" s="182"/>
    </row>
    <row r="462" spans="1:7" x14ac:dyDescent="0.25">
      <c r="A462" s="183" t="s">
        <v>1158</v>
      </c>
      <c r="B462" s="174"/>
      <c r="C462" s="118"/>
      <c r="D462" s="118"/>
      <c r="E462" s="118"/>
      <c r="F462" s="172"/>
      <c r="G462" s="172"/>
    </row>
    <row r="463" spans="1:7" x14ac:dyDescent="0.25">
      <c r="A463" s="108"/>
      <c r="B463" s="108" t="s">
        <v>1353</v>
      </c>
      <c r="C463" s="108" t="s">
        <v>104</v>
      </c>
      <c r="D463" s="108" t="s">
        <v>105</v>
      </c>
      <c r="E463" s="112"/>
      <c r="F463" s="108" t="s">
        <v>59</v>
      </c>
      <c r="G463" s="108" t="s">
        <v>106</v>
      </c>
    </row>
    <row r="464" spans="1:7" x14ac:dyDescent="0.25">
      <c r="A464" s="183" t="s">
        <v>1159</v>
      </c>
      <c r="B464" s="118" t="s">
        <v>110</v>
      </c>
      <c r="C464" s="171" t="s">
        <v>169</v>
      </c>
      <c r="D464" s="239" t="s">
        <v>169</v>
      </c>
      <c r="E464" s="118"/>
      <c r="F464" s="118"/>
      <c r="G464" s="118"/>
    </row>
    <row r="465" spans="1:7" x14ac:dyDescent="0.25">
      <c r="A465" s="183"/>
      <c r="B465" s="118"/>
      <c r="C465" s="118"/>
      <c r="D465" s="118"/>
      <c r="E465" s="118"/>
      <c r="F465" s="118"/>
      <c r="G465" s="118"/>
    </row>
    <row r="466" spans="1:7" x14ac:dyDescent="0.25">
      <c r="A466" s="183"/>
      <c r="B466" s="121" t="s">
        <v>111</v>
      </c>
      <c r="C466" s="118"/>
      <c r="D466" s="118"/>
      <c r="E466" s="118"/>
      <c r="F466" s="118"/>
      <c r="G466" s="118"/>
    </row>
    <row r="467" spans="1:7" x14ac:dyDescent="0.25">
      <c r="A467" s="183" t="s">
        <v>1160</v>
      </c>
      <c r="B467" s="118" t="s">
        <v>112</v>
      </c>
      <c r="C467" s="175" t="s">
        <v>169</v>
      </c>
      <c r="D467" s="225" t="s">
        <v>169</v>
      </c>
      <c r="E467" s="118"/>
      <c r="F467" s="177" t="str">
        <f>IF($C$475=0,"",IF(C467="[Mark as ND1 if not relevant]","",C467/$C$475))</f>
        <v/>
      </c>
      <c r="G467" s="177" t="str">
        <f>IF($D$475=0,"",IF(D467="[Mark as ND1 if not relevant]","",D467/$D$475))</f>
        <v/>
      </c>
    </row>
    <row r="468" spans="1:7" x14ac:dyDescent="0.25">
      <c r="A468" s="183" t="s">
        <v>1161</v>
      </c>
      <c r="B468" s="118" t="s">
        <v>113</v>
      </c>
      <c r="C468" s="225" t="s">
        <v>169</v>
      </c>
      <c r="D468" s="225" t="s">
        <v>169</v>
      </c>
      <c r="E468" s="118"/>
      <c r="F468" s="177" t="str">
        <f t="shared" ref="F468:F474" si="25">IF($C$475=0,"",IF(C468="[Mark as ND1 if not relevant]","",C468/$C$475))</f>
        <v/>
      </c>
      <c r="G468" s="177" t="str">
        <f t="shared" ref="G468:G474" si="26">IF($D$475=0,"",IF(D468="[Mark as ND1 if not relevant]","",D468/$D$475))</f>
        <v/>
      </c>
    </row>
    <row r="469" spans="1:7" x14ac:dyDescent="0.25">
      <c r="A469" s="183" t="s">
        <v>1162</v>
      </c>
      <c r="B469" s="118" t="s">
        <v>114</v>
      </c>
      <c r="C469" s="225" t="s">
        <v>169</v>
      </c>
      <c r="D469" s="225" t="s">
        <v>169</v>
      </c>
      <c r="E469" s="118"/>
      <c r="F469" s="177" t="str">
        <f t="shared" si="25"/>
        <v/>
      </c>
      <c r="G469" s="177" t="str">
        <f>IF($D$475=0,"",IF(D469="[Mark as ND1 if not relevant]","",D469/$D$475))</f>
        <v/>
      </c>
    </row>
    <row r="470" spans="1:7" x14ac:dyDescent="0.25">
      <c r="A470" s="183" t="s">
        <v>1163</v>
      </c>
      <c r="B470" s="118" t="s">
        <v>115</v>
      </c>
      <c r="C470" s="225" t="s">
        <v>169</v>
      </c>
      <c r="D470" s="225" t="s">
        <v>169</v>
      </c>
      <c r="E470" s="118"/>
      <c r="F470" s="177" t="str">
        <f t="shared" si="25"/>
        <v/>
      </c>
      <c r="G470" s="177" t="str">
        <f t="shared" si="26"/>
        <v/>
      </c>
    </row>
    <row r="471" spans="1:7" x14ac:dyDescent="0.25">
      <c r="A471" s="183" t="s">
        <v>1164</v>
      </c>
      <c r="B471" s="118" t="s">
        <v>116</v>
      </c>
      <c r="C471" s="225" t="s">
        <v>169</v>
      </c>
      <c r="D471" s="225" t="s">
        <v>169</v>
      </c>
      <c r="E471" s="118"/>
      <c r="F471" s="177" t="str">
        <f t="shared" si="25"/>
        <v/>
      </c>
      <c r="G471" s="177" t="str">
        <f t="shared" si="26"/>
        <v/>
      </c>
    </row>
    <row r="472" spans="1:7" x14ac:dyDescent="0.25">
      <c r="A472" s="183" t="s">
        <v>1165</v>
      </c>
      <c r="B472" s="118" t="s">
        <v>117</v>
      </c>
      <c r="C472" s="225" t="s">
        <v>169</v>
      </c>
      <c r="D472" s="225" t="s">
        <v>169</v>
      </c>
      <c r="E472" s="118"/>
      <c r="F472" s="177" t="str">
        <f t="shared" si="25"/>
        <v/>
      </c>
      <c r="G472" s="177" t="str">
        <f t="shared" si="26"/>
        <v/>
      </c>
    </row>
    <row r="473" spans="1:7" x14ac:dyDescent="0.25">
      <c r="A473" s="183" t="s">
        <v>1166</v>
      </c>
      <c r="B473" s="118" t="s">
        <v>118</v>
      </c>
      <c r="C473" s="225" t="s">
        <v>169</v>
      </c>
      <c r="D473" s="225" t="s">
        <v>169</v>
      </c>
      <c r="E473" s="118"/>
      <c r="F473" s="177" t="str">
        <f t="shared" si="25"/>
        <v/>
      </c>
      <c r="G473" s="177" t="str">
        <f t="shared" si="26"/>
        <v/>
      </c>
    </row>
    <row r="474" spans="1:7" x14ac:dyDescent="0.25">
      <c r="A474" s="183" t="s">
        <v>1167</v>
      </c>
      <c r="B474" s="118" t="s">
        <v>119</v>
      </c>
      <c r="C474" s="225" t="s">
        <v>169</v>
      </c>
      <c r="D474" s="225" t="s">
        <v>169</v>
      </c>
      <c r="E474" s="118"/>
      <c r="F474" s="177" t="str">
        <f t="shared" si="25"/>
        <v/>
      </c>
      <c r="G474" s="177" t="str">
        <f t="shared" si="26"/>
        <v/>
      </c>
    </row>
    <row r="475" spans="1:7" x14ac:dyDescent="0.25">
      <c r="A475" s="183" t="s">
        <v>1168</v>
      </c>
      <c r="B475" s="181" t="s">
        <v>34</v>
      </c>
      <c r="C475" s="175">
        <f>SUM(C467:C474)</f>
        <v>0</v>
      </c>
      <c r="D475" s="176">
        <f>SUM(D467:D474)</f>
        <v>0</v>
      </c>
      <c r="E475" s="118"/>
      <c r="F475" s="171">
        <f>SUM(F467:F474)</f>
        <v>0</v>
      </c>
      <c r="G475" s="171">
        <f>SUM(G467:G474)</f>
        <v>0</v>
      </c>
    </row>
    <row r="476" spans="1:7" x14ac:dyDescent="0.25">
      <c r="A476" s="183" t="s">
        <v>1169</v>
      </c>
      <c r="B476" s="174" t="s">
        <v>120</v>
      </c>
      <c r="C476" s="175"/>
      <c r="D476" s="176"/>
      <c r="E476" s="118"/>
      <c r="F476" s="96" t="str">
        <f>IF($C$475=0,"",IF(C476="[for completion]","",C476/$C$475))</f>
        <v/>
      </c>
      <c r="G476" s="96" t="str">
        <f t="shared" ref="G476:G481" si="27">IF($D$475=0,"",IF(D476="[for completion]","",D476/$D$2472))</f>
        <v/>
      </c>
    </row>
    <row r="477" spans="1:7" x14ac:dyDescent="0.25">
      <c r="A477" s="183" t="s">
        <v>1170</v>
      </c>
      <c r="B477" s="174" t="s">
        <v>121</v>
      </c>
      <c r="C477" s="175"/>
      <c r="D477" s="176"/>
      <c r="E477" s="118"/>
      <c r="F477" s="96" t="str">
        <f t="shared" ref="F477:F481" si="28">IF($C$475=0,"",IF(C477="[for completion]","",C477/$C$475))</f>
        <v/>
      </c>
      <c r="G477" s="96" t="str">
        <f t="shared" si="27"/>
        <v/>
      </c>
    </row>
    <row r="478" spans="1:7" x14ac:dyDescent="0.25">
      <c r="A478" s="183" t="s">
        <v>1171</v>
      </c>
      <c r="B478" s="174" t="s">
        <v>122</v>
      </c>
      <c r="C478" s="175"/>
      <c r="D478" s="176"/>
      <c r="E478" s="118"/>
      <c r="F478" s="96" t="str">
        <f t="shared" si="28"/>
        <v/>
      </c>
      <c r="G478" s="96" t="str">
        <f t="shared" si="27"/>
        <v/>
      </c>
    </row>
    <row r="479" spans="1:7" x14ac:dyDescent="0.25">
      <c r="A479" s="183" t="s">
        <v>1172</v>
      </c>
      <c r="B479" s="174" t="s">
        <v>123</v>
      </c>
      <c r="C479" s="175"/>
      <c r="D479" s="176"/>
      <c r="E479" s="118"/>
      <c r="F479" s="96" t="str">
        <f>IF($C$475=0,"",IF(C479="[for completion]","",C479/$C$475))</f>
        <v/>
      </c>
      <c r="G479" s="96" t="str">
        <f t="shared" si="27"/>
        <v/>
      </c>
    </row>
    <row r="480" spans="1:7" x14ac:dyDescent="0.25">
      <c r="A480" s="183" t="s">
        <v>1173</v>
      </c>
      <c r="B480" s="174" t="s">
        <v>124</v>
      </c>
      <c r="C480" s="175"/>
      <c r="D480" s="176"/>
      <c r="E480" s="118"/>
      <c r="F480" s="96" t="str">
        <f t="shared" si="28"/>
        <v/>
      </c>
      <c r="G480" s="96" t="str">
        <f t="shared" si="27"/>
        <v/>
      </c>
    </row>
    <row r="481" spans="1:9" x14ac:dyDescent="0.25">
      <c r="A481" s="183" t="s">
        <v>1174</v>
      </c>
      <c r="B481" s="174" t="s">
        <v>125</v>
      </c>
      <c r="C481" s="175"/>
      <c r="D481" s="176"/>
      <c r="E481" s="118"/>
      <c r="F481" s="96" t="str">
        <f t="shared" si="28"/>
        <v/>
      </c>
      <c r="G481" s="96" t="str">
        <f t="shared" si="27"/>
        <v/>
      </c>
    </row>
    <row r="482" spans="1:9" x14ac:dyDescent="0.25">
      <c r="A482" s="183" t="s">
        <v>1175</v>
      </c>
      <c r="B482" s="174"/>
      <c r="C482" s="118"/>
      <c r="D482" s="118"/>
      <c r="E482" s="118"/>
      <c r="F482" s="177"/>
      <c r="G482" s="177"/>
    </row>
    <row r="483" spans="1:9" x14ac:dyDescent="0.25">
      <c r="A483" s="183" t="s">
        <v>1176</v>
      </c>
      <c r="B483" s="174"/>
      <c r="C483" s="118"/>
      <c r="D483" s="118"/>
      <c r="E483" s="118"/>
      <c r="F483" s="177"/>
      <c r="G483" s="177"/>
    </row>
    <row r="484" spans="1:9" x14ac:dyDescent="0.25">
      <c r="A484" s="183" t="s">
        <v>1177</v>
      </c>
      <c r="B484" s="174"/>
      <c r="C484" s="118"/>
      <c r="D484" s="118"/>
      <c r="E484" s="118"/>
      <c r="F484" s="177"/>
      <c r="G484" s="171"/>
    </row>
    <row r="485" spans="1:9" x14ac:dyDescent="0.25">
      <c r="A485" s="108"/>
      <c r="B485" s="108" t="s">
        <v>1354</v>
      </c>
      <c r="C485" s="108" t="s">
        <v>137</v>
      </c>
      <c r="D485" s="108"/>
      <c r="E485" s="112"/>
      <c r="F485" s="108"/>
      <c r="G485" s="108"/>
    </row>
    <row r="486" spans="1:9" x14ac:dyDescent="0.25">
      <c r="A486" s="183" t="s">
        <v>1178</v>
      </c>
      <c r="B486" s="121" t="s">
        <v>138</v>
      </c>
      <c r="C486" s="171">
        <v>0.84465749621708097</v>
      </c>
      <c r="D486" s="118"/>
      <c r="E486" s="118"/>
      <c r="F486" s="118"/>
      <c r="G486" s="118"/>
    </row>
    <row r="487" spans="1:9" customFormat="1" x14ac:dyDescent="0.25">
      <c r="A487" s="183" t="s">
        <v>1179</v>
      </c>
      <c r="B487" s="121" t="s">
        <v>139</v>
      </c>
      <c r="C487" s="171">
        <v>0.15534250378292</v>
      </c>
      <c r="D487" s="118"/>
      <c r="E487" s="118"/>
      <c r="F487" s="118"/>
      <c r="G487" s="118"/>
      <c r="H487" s="68"/>
      <c r="I487" s="68"/>
    </row>
    <row r="488" spans="1:9" customFormat="1" x14ac:dyDescent="0.25">
      <c r="A488" s="183" t="s">
        <v>1180</v>
      </c>
      <c r="B488" s="121" t="s">
        <v>140</v>
      </c>
      <c r="C488" s="171">
        <v>0</v>
      </c>
      <c r="D488" s="118"/>
      <c r="E488" s="118"/>
      <c r="F488" s="118"/>
      <c r="G488" s="118"/>
    </row>
    <row r="489" spans="1:9" customFormat="1" x14ac:dyDescent="0.25">
      <c r="A489" s="183" t="s">
        <v>1181</v>
      </c>
      <c r="B489" s="121" t="s">
        <v>141</v>
      </c>
      <c r="C489" s="171">
        <v>0</v>
      </c>
      <c r="D489" s="118"/>
      <c r="E489" s="118"/>
      <c r="F489" s="118"/>
      <c r="G489" s="118"/>
    </row>
    <row r="490" spans="1:9" customFormat="1" x14ac:dyDescent="0.25">
      <c r="A490" s="183" t="s">
        <v>1182</v>
      </c>
      <c r="B490" s="121" t="s">
        <v>142</v>
      </c>
      <c r="C490" s="171">
        <v>0</v>
      </c>
      <c r="D490" s="118"/>
      <c r="E490" s="118"/>
      <c r="F490" s="118"/>
      <c r="G490" s="118"/>
    </row>
    <row r="491" spans="1:9" customFormat="1" x14ac:dyDescent="0.25">
      <c r="A491" s="183" t="s">
        <v>1183</v>
      </c>
      <c r="B491" s="184" t="s">
        <v>143</v>
      </c>
      <c r="C491" s="171">
        <v>0</v>
      </c>
      <c r="D491" s="118"/>
      <c r="E491" s="118"/>
      <c r="F491" s="118"/>
      <c r="G491" s="118"/>
    </row>
    <row r="492" spans="1:9" customFormat="1" x14ac:dyDescent="0.25">
      <c r="A492" s="183" t="s">
        <v>1184</v>
      </c>
      <c r="B492" s="184" t="s">
        <v>144</v>
      </c>
      <c r="C492" s="171">
        <v>0</v>
      </c>
      <c r="D492" s="118"/>
      <c r="E492" s="118"/>
      <c r="F492" s="118"/>
      <c r="G492" s="118"/>
    </row>
    <row r="493" spans="1:9" customFormat="1" x14ac:dyDescent="0.25">
      <c r="A493" s="183" t="s">
        <v>1185</v>
      </c>
      <c r="B493" s="184" t="s">
        <v>801</v>
      </c>
      <c r="C493" s="171">
        <v>0</v>
      </c>
      <c r="D493" s="118"/>
      <c r="E493" s="118"/>
      <c r="F493" s="118"/>
      <c r="G493" s="118"/>
    </row>
    <row r="494" spans="1:9" customFormat="1" x14ac:dyDescent="0.25">
      <c r="A494" s="183" t="s">
        <v>1186</v>
      </c>
      <c r="B494" s="184" t="s">
        <v>802</v>
      </c>
      <c r="C494" s="171">
        <v>0</v>
      </c>
      <c r="D494" s="118"/>
      <c r="E494" s="118"/>
      <c r="F494" s="118"/>
      <c r="G494" s="118"/>
    </row>
    <row r="495" spans="1:9" customFormat="1" x14ac:dyDescent="0.25">
      <c r="A495" s="183" t="s">
        <v>1187</v>
      </c>
      <c r="B495" s="184" t="s">
        <v>803</v>
      </c>
      <c r="C495" s="171">
        <v>0</v>
      </c>
      <c r="D495" s="118"/>
      <c r="E495" s="118"/>
      <c r="F495" s="118"/>
      <c r="G495" s="118"/>
    </row>
    <row r="496" spans="1:9" customFormat="1" x14ac:dyDescent="0.25">
      <c r="A496" s="183" t="s">
        <v>1188</v>
      </c>
      <c r="B496" s="184" t="s">
        <v>145</v>
      </c>
      <c r="C496" s="171">
        <v>0</v>
      </c>
      <c r="D496" s="118"/>
      <c r="E496" s="118"/>
      <c r="F496" s="118"/>
      <c r="G496" s="118"/>
    </row>
    <row r="497" spans="1:7" customFormat="1" x14ac:dyDescent="0.25">
      <c r="A497" s="183" t="s">
        <v>1189</v>
      </c>
      <c r="B497" s="184" t="s">
        <v>146</v>
      </c>
      <c r="C497" s="171">
        <v>0</v>
      </c>
      <c r="D497" s="118"/>
      <c r="E497" s="118"/>
      <c r="F497" s="118"/>
      <c r="G497" s="118"/>
    </row>
    <row r="498" spans="1:7" customFormat="1" x14ac:dyDescent="0.25">
      <c r="A498" s="183" t="s">
        <v>1190</v>
      </c>
      <c r="B498" s="184" t="s">
        <v>33</v>
      </c>
      <c r="C498" s="171">
        <v>0</v>
      </c>
      <c r="D498" s="118"/>
      <c r="E498" s="118"/>
      <c r="F498" s="118"/>
      <c r="G498" s="118"/>
    </row>
    <row r="499" spans="1:7" customFormat="1" x14ac:dyDescent="0.25">
      <c r="A499" s="183" t="s">
        <v>1191</v>
      </c>
      <c r="B499" s="185" t="s">
        <v>804</v>
      </c>
      <c r="C499" s="171"/>
      <c r="D499" s="118"/>
      <c r="E499" s="118"/>
      <c r="F499" s="118"/>
      <c r="G499" s="118"/>
    </row>
    <row r="500" spans="1:7" customFormat="1" x14ac:dyDescent="0.25">
      <c r="A500" s="183" t="s">
        <v>1192</v>
      </c>
      <c r="B500" s="185" t="s">
        <v>35</v>
      </c>
      <c r="C500" s="171"/>
      <c r="D500" s="118"/>
      <c r="E500" s="118"/>
      <c r="F500" s="118"/>
      <c r="G500" s="118"/>
    </row>
    <row r="501" spans="1:7" customFormat="1" x14ac:dyDescent="0.25">
      <c r="A501" s="183" t="s">
        <v>1193</v>
      </c>
      <c r="B501" s="185" t="s">
        <v>35</v>
      </c>
      <c r="C501" s="171"/>
      <c r="D501" s="118"/>
      <c r="E501" s="118"/>
      <c r="F501" s="118"/>
      <c r="G501" s="118"/>
    </row>
    <row r="502" spans="1:7" customFormat="1" x14ac:dyDescent="0.25">
      <c r="A502" s="183" t="s">
        <v>1355</v>
      </c>
      <c r="B502" s="185" t="s">
        <v>35</v>
      </c>
      <c r="C502" s="171"/>
      <c r="D502" s="118"/>
      <c r="E502" s="118"/>
      <c r="F502" s="118"/>
      <c r="G502" s="118"/>
    </row>
    <row r="503" spans="1:7" customFormat="1" x14ac:dyDescent="0.25">
      <c r="A503" s="183" t="s">
        <v>1356</v>
      </c>
      <c r="B503" s="185" t="s">
        <v>35</v>
      </c>
      <c r="C503" s="171"/>
      <c r="D503" s="118"/>
      <c r="E503" s="118"/>
      <c r="F503" s="118"/>
      <c r="G503" s="118"/>
    </row>
    <row r="504" spans="1:7" customFormat="1" x14ac:dyDescent="0.25">
      <c r="A504" s="183" t="s">
        <v>1357</v>
      </c>
      <c r="B504" s="185" t="s">
        <v>35</v>
      </c>
      <c r="C504" s="171"/>
      <c r="D504" s="118"/>
      <c r="E504" s="118"/>
      <c r="F504" s="118"/>
      <c r="G504" s="118"/>
    </row>
    <row r="505" spans="1:7" customFormat="1" x14ac:dyDescent="0.25">
      <c r="A505" s="183" t="s">
        <v>1358</v>
      </c>
      <c r="B505" s="185" t="s">
        <v>35</v>
      </c>
      <c r="C505" s="171"/>
      <c r="D505" s="118"/>
      <c r="E505" s="118"/>
      <c r="F505" s="118"/>
      <c r="G505" s="118"/>
    </row>
    <row r="506" spans="1:7" customFormat="1" x14ac:dyDescent="0.25">
      <c r="A506" s="183" t="s">
        <v>1359</v>
      </c>
      <c r="B506" s="185" t="s">
        <v>35</v>
      </c>
      <c r="C506" s="171"/>
      <c r="D506" s="118"/>
      <c r="E506" s="118"/>
      <c r="F506" s="118"/>
      <c r="G506" s="118"/>
    </row>
    <row r="507" spans="1:7" customFormat="1" x14ac:dyDescent="0.25">
      <c r="A507" s="183" t="s">
        <v>1360</v>
      </c>
      <c r="B507" s="185" t="s">
        <v>35</v>
      </c>
      <c r="C507" s="171"/>
      <c r="D507" s="118"/>
      <c r="E507" s="118"/>
      <c r="F507" s="118"/>
      <c r="G507" s="118"/>
    </row>
    <row r="508" spans="1:7" customFormat="1" x14ac:dyDescent="0.25">
      <c r="A508" s="183" t="s">
        <v>1361</v>
      </c>
      <c r="B508" s="185" t="s">
        <v>35</v>
      </c>
      <c r="C508" s="171"/>
      <c r="D508" s="118"/>
      <c r="E508" s="118"/>
      <c r="F508" s="118"/>
      <c r="G508" s="118"/>
    </row>
    <row r="509" spans="1:7" customFormat="1" x14ac:dyDescent="0.25">
      <c r="A509" s="183" t="s">
        <v>1362</v>
      </c>
      <c r="B509" s="185" t="s">
        <v>35</v>
      </c>
      <c r="C509" s="171"/>
      <c r="D509" s="118"/>
      <c r="E509" s="118"/>
      <c r="F509" s="118"/>
      <c r="G509" s="118"/>
    </row>
    <row r="510" spans="1:7" customFormat="1" x14ac:dyDescent="0.25">
      <c r="A510" s="183" t="s">
        <v>1363</v>
      </c>
      <c r="B510" s="185" t="s">
        <v>35</v>
      </c>
      <c r="C510" s="171"/>
      <c r="D510" s="118"/>
      <c r="E510" s="118"/>
      <c r="F510" s="118"/>
      <c r="G510" s="115"/>
    </row>
    <row r="511" spans="1:7" customFormat="1" x14ac:dyDescent="0.25">
      <c r="A511" s="183" t="s">
        <v>1364</v>
      </c>
      <c r="B511" s="185" t="s">
        <v>35</v>
      </c>
      <c r="C511" s="171"/>
      <c r="D511" s="118"/>
      <c r="E511" s="118"/>
      <c r="F511" s="118"/>
      <c r="G511" s="115"/>
    </row>
    <row r="512" spans="1:7" customFormat="1" x14ac:dyDescent="0.25">
      <c r="A512" s="183" t="s">
        <v>1365</v>
      </c>
      <c r="B512" s="185" t="s">
        <v>35</v>
      </c>
      <c r="C512" s="171"/>
      <c r="D512" s="118"/>
      <c r="E512" s="118"/>
      <c r="F512" s="118"/>
      <c r="G512" s="115"/>
    </row>
    <row r="513" spans="1:9" customFormat="1" x14ac:dyDescent="0.25">
      <c r="A513" s="108"/>
      <c r="B513" s="108" t="s">
        <v>1366</v>
      </c>
      <c r="C513" s="108" t="s">
        <v>31</v>
      </c>
      <c r="D513" s="108" t="s">
        <v>335</v>
      </c>
      <c r="E513" s="108"/>
      <c r="F513" s="149" t="s">
        <v>59</v>
      </c>
      <c r="G513" s="108" t="s">
        <v>347</v>
      </c>
    </row>
    <row r="514" spans="1:9" customFormat="1" x14ac:dyDescent="0.25">
      <c r="A514" s="183" t="s">
        <v>1194</v>
      </c>
      <c r="B514" s="184" t="s">
        <v>1627</v>
      </c>
      <c r="C514" s="175">
        <v>0</v>
      </c>
      <c r="D514" s="176">
        <v>0</v>
      </c>
      <c r="E514" s="123"/>
      <c r="F514" s="177">
        <f>IF($C$532=0,"",IF(C514="[for completion]","",IF(C514="","",C514/$C$532)))</f>
        <v>0</v>
      </c>
      <c r="G514" s="177">
        <f>IF($D$532=0,"",IF(D514="[for completion]","",IF(D514="","",D514/$D$532)))</f>
        <v>0</v>
      </c>
    </row>
    <row r="515" spans="1:9" customFormat="1" x14ac:dyDescent="0.25">
      <c r="A515" s="183" t="s">
        <v>1195</v>
      </c>
      <c r="B515" s="184" t="s">
        <v>1628</v>
      </c>
      <c r="C515" s="175">
        <v>0</v>
      </c>
      <c r="D515" s="176">
        <v>0</v>
      </c>
      <c r="E515" s="123"/>
      <c r="F515" s="177">
        <f t="shared" ref="F515:F531" si="29">IF($C$532=0,"",IF(C515="[for completion]","",IF(C515="","",C515/$C$532)))</f>
        <v>0</v>
      </c>
      <c r="G515" s="177">
        <f t="shared" ref="G515:G531" si="30">IF($D$532=0,"",IF(D515="[for completion]","",IF(D515="","",D515/$D$532)))</f>
        <v>0</v>
      </c>
    </row>
    <row r="516" spans="1:9" customFormat="1" x14ac:dyDescent="0.25">
      <c r="A516" s="183" t="s">
        <v>1196</v>
      </c>
      <c r="B516" s="184" t="s">
        <v>1629</v>
      </c>
      <c r="C516" s="175">
        <v>0</v>
      </c>
      <c r="D516" s="176">
        <v>0</v>
      </c>
      <c r="E516" s="123"/>
      <c r="F516" s="177">
        <f t="shared" si="29"/>
        <v>0</v>
      </c>
      <c r="G516" s="177">
        <f t="shared" si="30"/>
        <v>0</v>
      </c>
    </row>
    <row r="517" spans="1:9" customFormat="1" x14ac:dyDescent="0.25">
      <c r="A517" s="183" t="s">
        <v>1197</v>
      </c>
      <c r="B517" s="184" t="s">
        <v>1630</v>
      </c>
      <c r="C517" s="175">
        <v>0</v>
      </c>
      <c r="D517" s="176">
        <v>0</v>
      </c>
      <c r="E517" s="123"/>
      <c r="F517" s="177">
        <f t="shared" si="29"/>
        <v>0</v>
      </c>
      <c r="G517" s="177">
        <f>IF($D$532=0,"",IF(D517="[for completion]","",IF(D517="","",D517/$D$532)))</f>
        <v>0</v>
      </c>
    </row>
    <row r="518" spans="1:9" customFormat="1" x14ac:dyDescent="0.25">
      <c r="A518" s="183" t="s">
        <v>1198</v>
      </c>
      <c r="B518" s="184" t="s">
        <v>1631</v>
      </c>
      <c r="C518" s="175">
        <v>0</v>
      </c>
      <c r="D518" s="176">
        <v>0</v>
      </c>
      <c r="E518" s="123"/>
      <c r="F518" s="177">
        <f t="shared" si="29"/>
        <v>0</v>
      </c>
      <c r="G518" s="177">
        <f>IF($D$532=0,"",IF(D518="[for completion]","",IF(D518="","",D518/$D$532)))</f>
        <v>0</v>
      </c>
    </row>
    <row r="519" spans="1:9" customFormat="1" x14ac:dyDescent="0.25">
      <c r="A519" s="183" t="s">
        <v>1199</v>
      </c>
      <c r="B519" s="184" t="s">
        <v>1632</v>
      </c>
      <c r="C519" s="175">
        <v>0</v>
      </c>
      <c r="D519" s="176">
        <v>0</v>
      </c>
      <c r="E519" s="123"/>
      <c r="F519" s="177">
        <f>IF($C$532=0,"",IF(C519="[for completion]","",IF(C519="","",C519/$C$532)))</f>
        <v>0</v>
      </c>
      <c r="G519" s="177">
        <f t="shared" si="30"/>
        <v>0</v>
      </c>
    </row>
    <row r="520" spans="1:9" customFormat="1" x14ac:dyDescent="0.25">
      <c r="A520" s="183" t="s">
        <v>1200</v>
      </c>
      <c r="B520" s="184" t="s">
        <v>1633</v>
      </c>
      <c r="C520" s="175">
        <v>0</v>
      </c>
      <c r="D520" s="176">
        <v>0</v>
      </c>
      <c r="E520" s="123"/>
      <c r="F520" s="177">
        <f t="shared" si="29"/>
        <v>0</v>
      </c>
      <c r="G520" s="177">
        <f t="shared" si="30"/>
        <v>0</v>
      </c>
    </row>
    <row r="521" spans="1:9" x14ac:dyDescent="0.25">
      <c r="A521" s="183" t="s">
        <v>1201</v>
      </c>
      <c r="B521" s="184" t="s">
        <v>1634</v>
      </c>
      <c r="C521" s="175">
        <v>0</v>
      </c>
      <c r="D521" s="176">
        <v>0</v>
      </c>
      <c r="E521" s="123"/>
      <c r="F521" s="177">
        <f t="shared" si="29"/>
        <v>0</v>
      </c>
      <c r="G521" s="177">
        <f t="shared" si="30"/>
        <v>0</v>
      </c>
      <c r="H521"/>
      <c r="I521"/>
    </row>
    <row r="522" spans="1:9" x14ac:dyDescent="0.25">
      <c r="A522" s="183" t="s">
        <v>1202</v>
      </c>
      <c r="B522" s="184" t="s">
        <v>1635</v>
      </c>
      <c r="C522" s="175">
        <v>0</v>
      </c>
      <c r="D522" s="176">
        <v>0</v>
      </c>
      <c r="E522" s="123"/>
      <c r="F522" s="177">
        <f t="shared" si="29"/>
        <v>0</v>
      </c>
      <c r="G522" s="177">
        <f t="shared" si="30"/>
        <v>0</v>
      </c>
    </row>
    <row r="523" spans="1:9" x14ac:dyDescent="0.25">
      <c r="A523" s="183" t="s">
        <v>1203</v>
      </c>
      <c r="B523" s="184" t="s">
        <v>1636</v>
      </c>
      <c r="C523" s="175">
        <v>0</v>
      </c>
      <c r="D523" s="176">
        <v>0</v>
      </c>
      <c r="E523" s="123"/>
      <c r="F523" s="177">
        <f>IF($C$532=0,"",IF(C523="[for completion]","",IF(C523="","",C523/$C$532)))</f>
        <v>0</v>
      </c>
      <c r="G523" s="177">
        <f>IF($D$532=0,"",IF(D523="[for completion]","",IF(D523="","",D523/$D$532)))</f>
        <v>0</v>
      </c>
    </row>
    <row r="524" spans="1:9" x14ac:dyDescent="0.25">
      <c r="A524" s="183" t="s">
        <v>1204</v>
      </c>
      <c r="B524" s="184" t="s">
        <v>1637</v>
      </c>
      <c r="C524" s="175">
        <v>0</v>
      </c>
      <c r="D524" s="176">
        <v>0</v>
      </c>
      <c r="E524" s="123"/>
      <c r="F524" s="177">
        <f t="shared" si="29"/>
        <v>0</v>
      </c>
      <c r="G524" s="177">
        <f t="shared" si="30"/>
        <v>0</v>
      </c>
    </row>
    <row r="525" spans="1:9" x14ac:dyDescent="0.25">
      <c r="A525" s="183" t="s">
        <v>1205</v>
      </c>
      <c r="B525" s="184" t="s">
        <v>1638</v>
      </c>
      <c r="C525" s="175">
        <v>0</v>
      </c>
      <c r="D525" s="176">
        <v>0</v>
      </c>
      <c r="E525" s="123"/>
      <c r="F525" s="177">
        <f t="shared" si="29"/>
        <v>0</v>
      </c>
      <c r="G525" s="177">
        <f t="shared" si="30"/>
        <v>0</v>
      </c>
    </row>
    <row r="526" spans="1:9" x14ac:dyDescent="0.25">
      <c r="A526" s="183" t="s">
        <v>1206</v>
      </c>
      <c r="B526" s="184" t="s">
        <v>1639</v>
      </c>
      <c r="C526" s="175">
        <v>0</v>
      </c>
      <c r="D526" s="176">
        <v>0</v>
      </c>
      <c r="E526" s="123"/>
      <c r="F526" s="177">
        <f t="shared" si="29"/>
        <v>0</v>
      </c>
      <c r="G526" s="177">
        <f t="shared" si="30"/>
        <v>0</v>
      </c>
    </row>
    <row r="527" spans="1:9" x14ac:dyDescent="0.25">
      <c r="A527" s="183" t="s">
        <v>1207</v>
      </c>
      <c r="B527" s="184" t="s">
        <v>1640</v>
      </c>
      <c r="C527" s="175">
        <v>0</v>
      </c>
      <c r="D527" s="176">
        <v>0</v>
      </c>
      <c r="E527" s="123"/>
      <c r="F527" s="177">
        <f t="shared" si="29"/>
        <v>0</v>
      </c>
      <c r="G527" s="177">
        <f t="shared" si="30"/>
        <v>0</v>
      </c>
    </row>
    <row r="528" spans="1:9" x14ac:dyDescent="0.25">
      <c r="A528" s="183" t="s">
        <v>1208</v>
      </c>
      <c r="B528" s="184" t="s">
        <v>1641</v>
      </c>
      <c r="C528" s="175">
        <v>0</v>
      </c>
      <c r="D528" s="176">
        <v>0</v>
      </c>
      <c r="E528" s="123"/>
      <c r="F528" s="177">
        <f t="shared" si="29"/>
        <v>0</v>
      </c>
      <c r="G528" s="177">
        <f t="shared" si="30"/>
        <v>0</v>
      </c>
    </row>
    <row r="529" spans="1:7" x14ac:dyDescent="0.25">
      <c r="A529" s="183" t="s">
        <v>1209</v>
      </c>
      <c r="B529" s="184" t="s">
        <v>1642</v>
      </c>
      <c r="C529" s="175">
        <v>0</v>
      </c>
      <c r="D529" s="176">
        <v>0</v>
      </c>
      <c r="E529" s="123"/>
      <c r="F529" s="177">
        <f t="shared" si="29"/>
        <v>0</v>
      </c>
      <c r="G529" s="177">
        <f t="shared" si="30"/>
        <v>0</v>
      </c>
    </row>
    <row r="530" spans="1:7" x14ac:dyDescent="0.25">
      <c r="A530" s="183" t="s">
        <v>1210</v>
      </c>
      <c r="B530" s="184" t="s">
        <v>1643</v>
      </c>
      <c r="C530" s="175">
        <v>0</v>
      </c>
      <c r="D530" s="176">
        <v>0</v>
      </c>
      <c r="E530" s="123"/>
      <c r="F530" s="177">
        <f t="shared" si="29"/>
        <v>0</v>
      </c>
      <c r="G530" s="177">
        <f t="shared" si="30"/>
        <v>0</v>
      </c>
    </row>
    <row r="531" spans="1:7" x14ac:dyDescent="0.25">
      <c r="A531" s="183" t="s">
        <v>1211</v>
      </c>
      <c r="B531" s="184" t="s">
        <v>720</v>
      </c>
      <c r="C531" s="175">
        <v>5518.9318899999998</v>
      </c>
      <c r="D531" s="176">
        <v>9</v>
      </c>
      <c r="E531" s="123"/>
      <c r="F531" s="177">
        <f t="shared" si="29"/>
        <v>1</v>
      </c>
      <c r="G531" s="177">
        <f t="shared" si="30"/>
        <v>1</v>
      </c>
    </row>
    <row r="532" spans="1:7" x14ac:dyDescent="0.25">
      <c r="A532" s="183" t="s">
        <v>1212</v>
      </c>
      <c r="B532" s="184" t="s">
        <v>34</v>
      </c>
      <c r="C532" s="175">
        <f>SUM(C514:C531)</f>
        <v>5518.9318899999998</v>
      </c>
      <c r="D532" s="176">
        <f>SUM(D514:D531)</f>
        <v>9</v>
      </c>
      <c r="E532" s="123"/>
      <c r="F532" s="191">
        <f>SUM(F514:F531)</f>
        <v>1</v>
      </c>
      <c r="G532" s="191">
        <f>SUM(G514:G531)</f>
        <v>1</v>
      </c>
    </row>
    <row r="533" spans="1:7" x14ac:dyDescent="0.25">
      <c r="A533" s="183" t="s">
        <v>1213</v>
      </c>
      <c r="B533" s="184"/>
      <c r="C533" s="118"/>
      <c r="D533" s="118"/>
      <c r="E533" s="123"/>
      <c r="F533" s="123"/>
      <c r="G533" s="123"/>
    </row>
    <row r="534" spans="1:7" x14ac:dyDescent="0.25">
      <c r="A534" s="183" t="s">
        <v>1214</v>
      </c>
      <c r="B534" s="184"/>
      <c r="C534" s="118"/>
      <c r="D534" s="118"/>
      <c r="E534" s="123"/>
      <c r="F534" s="123"/>
      <c r="G534" s="123"/>
    </row>
    <row r="535" spans="1:7" x14ac:dyDescent="0.25">
      <c r="A535" s="183" t="s">
        <v>1215</v>
      </c>
      <c r="B535" s="184"/>
      <c r="C535" s="118"/>
      <c r="D535" s="118"/>
      <c r="E535" s="123"/>
      <c r="F535" s="123"/>
      <c r="G535" s="123"/>
    </row>
    <row r="536" spans="1:7" customFormat="1" x14ac:dyDescent="0.25">
      <c r="A536" s="108"/>
      <c r="B536" s="108" t="s">
        <v>1367</v>
      </c>
      <c r="C536" s="108" t="s">
        <v>31</v>
      </c>
      <c r="D536" s="108" t="s">
        <v>335</v>
      </c>
      <c r="E536" s="108"/>
      <c r="F536" s="149" t="s">
        <v>59</v>
      </c>
      <c r="G536" s="108" t="s">
        <v>347</v>
      </c>
    </row>
    <row r="537" spans="1:7" x14ac:dyDescent="0.25">
      <c r="A537" s="183" t="s">
        <v>1216</v>
      </c>
      <c r="B537" s="184" t="s">
        <v>90</v>
      </c>
      <c r="C537" s="175" t="s">
        <v>30</v>
      </c>
      <c r="D537" s="176" t="s">
        <v>30</v>
      </c>
      <c r="E537" s="123"/>
      <c r="F537" s="177" t="str">
        <f>IF($C$555=0,"",IF(C537="[for completion]","",IF(C537="","",C537/$C$555)))</f>
        <v/>
      </c>
      <c r="G537" s="177" t="str">
        <f>IF($D$555=0,"",IF(D537="[for completion]","",IF(D537="","",D537/$D$555)))</f>
        <v/>
      </c>
    </row>
    <row r="538" spans="1:7" x14ac:dyDescent="0.25">
      <c r="A538" s="183" t="s">
        <v>1217</v>
      </c>
      <c r="B538" s="184" t="s">
        <v>90</v>
      </c>
      <c r="C538" s="175" t="s">
        <v>30</v>
      </c>
      <c r="D538" s="176" t="s">
        <v>30</v>
      </c>
      <c r="E538" s="123"/>
      <c r="F538" s="177" t="str">
        <f t="shared" ref="F538:F554" si="31">IF($C$555=0,"",IF(C538="[for completion]","",IF(C538="","",C538/$C$555)))</f>
        <v/>
      </c>
      <c r="G538" s="177" t="str">
        <f t="shared" ref="G538:G554" si="32">IF($D$555=0,"",IF(D538="[for completion]","",IF(D538="","",D538/$D$555)))</f>
        <v/>
      </c>
    </row>
    <row r="539" spans="1:7" x14ac:dyDescent="0.25">
      <c r="A539" s="183" t="s">
        <v>1218</v>
      </c>
      <c r="B539" s="184" t="s">
        <v>90</v>
      </c>
      <c r="C539" s="175" t="s">
        <v>30</v>
      </c>
      <c r="D539" s="176" t="s">
        <v>30</v>
      </c>
      <c r="E539" s="123"/>
      <c r="F539" s="177" t="str">
        <f>IF($C$555=0,"",IF(C539="[for completion]","",IF(C539="","",C539/$C$555)))</f>
        <v/>
      </c>
      <c r="G539" s="177" t="str">
        <f t="shared" si="32"/>
        <v/>
      </c>
    </row>
    <row r="540" spans="1:7" x14ac:dyDescent="0.25">
      <c r="A540" s="183" t="s">
        <v>1219</v>
      </c>
      <c r="B540" s="184" t="s">
        <v>90</v>
      </c>
      <c r="C540" s="175" t="s">
        <v>30</v>
      </c>
      <c r="D540" s="176" t="s">
        <v>30</v>
      </c>
      <c r="E540" s="123"/>
      <c r="F540" s="177" t="str">
        <f t="shared" si="31"/>
        <v/>
      </c>
      <c r="G540" s="177" t="str">
        <f t="shared" si="32"/>
        <v/>
      </c>
    </row>
    <row r="541" spans="1:7" x14ac:dyDescent="0.25">
      <c r="A541" s="183" t="s">
        <v>1220</v>
      </c>
      <c r="B541" s="184" t="s">
        <v>90</v>
      </c>
      <c r="C541" s="175" t="s">
        <v>30</v>
      </c>
      <c r="D541" s="176" t="s">
        <v>30</v>
      </c>
      <c r="E541" s="123"/>
      <c r="F541" s="177" t="str">
        <f t="shared" si="31"/>
        <v/>
      </c>
      <c r="G541" s="177" t="str">
        <f t="shared" si="32"/>
        <v/>
      </c>
    </row>
    <row r="542" spans="1:7" x14ac:dyDescent="0.25">
      <c r="A542" s="183" t="s">
        <v>1221</v>
      </c>
      <c r="B542" s="184" t="s">
        <v>90</v>
      </c>
      <c r="C542" s="175" t="s">
        <v>30</v>
      </c>
      <c r="D542" s="176" t="s">
        <v>30</v>
      </c>
      <c r="E542" s="123"/>
      <c r="F542" s="177" t="str">
        <f>IF($C$555=0,"",IF(C542="[for completion]","",IF(C542="","",C542/$C$555)))</f>
        <v/>
      </c>
      <c r="G542" s="177" t="str">
        <f>IF($D$555=0,"",IF(D542="[for completion]","",IF(D542="","",D542/$D$555)))</f>
        <v/>
      </c>
    </row>
    <row r="543" spans="1:7" x14ac:dyDescent="0.25">
      <c r="A543" s="183" t="s">
        <v>1222</v>
      </c>
      <c r="B543" s="184" t="s">
        <v>90</v>
      </c>
      <c r="C543" s="175" t="s">
        <v>30</v>
      </c>
      <c r="D543" s="176" t="s">
        <v>30</v>
      </c>
      <c r="E543" s="123"/>
      <c r="F543" s="177" t="str">
        <f t="shared" si="31"/>
        <v/>
      </c>
      <c r="G543" s="177" t="str">
        <f t="shared" si="32"/>
        <v/>
      </c>
    </row>
    <row r="544" spans="1:7" x14ac:dyDescent="0.25">
      <c r="A544" s="183" t="s">
        <v>1223</v>
      </c>
      <c r="B544" s="184" t="s">
        <v>90</v>
      </c>
      <c r="C544" s="175" t="s">
        <v>30</v>
      </c>
      <c r="D544" s="176" t="s">
        <v>30</v>
      </c>
      <c r="E544" s="123"/>
      <c r="F544" s="177" t="str">
        <f t="shared" si="31"/>
        <v/>
      </c>
      <c r="G544" s="177" t="str">
        <f>IF($D$555=0,"",IF(D544="[for completion]","",IF(D544="","",D544/$D$555)))</f>
        <v/>
      </c>
    </row>
    <row r="545" spans="1:7" x14ac:dyDescent="0.25">
      <c r="A545" s="183" t="s">
        <v>1224</v>
      </c>
      <c r="B545" s="184" t="s">
        <v>90</v>
      </c>
      <c r="C545" s="175" t="s">
        <v>30</v>
      </c>
      <c r="D545" s="176" t="s">
        <v>30</v>
      </c>
      <c r="E545" s="123"/>
      <c r="F545" s="177" t="str">
        <f t="shared" si="31"/>
        <v/>
      </c>
      <c r="G545" s="177" t="str">
        <f t="shared" si="32"/>
        <v/>
      </c>
    </row>
    <row r="546" spans="1:7" x14ac:dyDescent="0.25">
      <c r="A546" s="183" t="s">
        <v>1225</v>
      </c>
      <c r="B546" s="184" t="s">
        <v>90</v>
      </c>
      <c r="C546" s="175" t="s">
        <v>30</v>
      </c>
      <c r="D546" s="176" t="s">
        <v>30</v>
      </c>
      <c r="E546" s="123"/>
      <c r="F546" s="177" t="str">
        <f t="shared" si="31"/>
        <v/>
      </c>
      <c r="G546" s="177" t="str">
        <f t="shared" si="32"/>
        <v/>
      </c>
    </row>
    <row r="547" spans="1:7" x14ac:dyDescent="0.25">
      <c r="A547" s="183" t="s">
        <v>1226</v>
      </c>
      <c r="B547" s="184" t="s">
        <v>90</v>
      </c>
      <c r="C547" s="175" t="s">
        <v>30</v>
      </c>
      <c r="D547" s="176" t="s">
        <v>30</v>
      </c>
      <c r="E547" s="123"/>
      <c r="F547" s="177" t="str">
        <f>IF($C$555=0,"",IF(C547="[for completion]","",IF(C547="","",C547/$C$555)))</f>
        <v/>
      </c>
      <c r="G547" s="177" t="str">
        <f t="shared" si="32"/>
        <v/>
      </c>
    </row>
    <row r="548" spans="1:7" x14ac:dyDescent="0.25">
      <c r="A548" s="183" t="s">
        <v>1368</v>
      </c>
      <c r="B548" s="184" t="s">
        <v>90</v>
      </c>
      <c r="C548" s="175" t="s">
        <v>30</v>
      </c>
      <c r="D548" s="176" t="s">
        <v>30</v>
      </c>
      <c r="E548" s="123"/>
      <c r="F548" s="177" t="str">
        <f t="shared" si="31"/>
        <v/>
      </c>
      <c r="G548" s="177" t="str">
        <f>IF($D$555=0,"",IF(D548="[for completion]","",IF(D548="","",D548/$D$555)))</f>
        <v/>
      </c>
    </row>
    <row r="549" spans="1:7" x14ac:dyDescent="0.25">
      <c r="A549" s="183" t="s">
        <v>1369</v>
      </c>
      <c r="B549" s="184" t="s">
        <v>90</v>
      </c>
      <c r="C549" s="175" t="s">
        <v>30</v>
      </c>
      <c r="D549" s="176" t="s">
        <v>30</v>
      </c>
      <c r="E549" s="123"/>
      <c r="F549" s="177" t="str">
        <f t="shared" si="31"/>
        <v/>
      </c>
      <c r="G549" s="177" t="str">
        <f t="shared" si="32"/>
        <v/>
      </c>
    </row>
    <row r="550" spans="1:7" x14ac:dyDescent="0.25">
      <c r="A550" s="183" t="s">
        <v>1370</v>
      </c>
      <c r="B550" s="184" t="s">
        <v>90</v>
      </c>
      <c r="C550" s="175" t="s">
        <v>30</v>
      </c>
      <c r="D550" s="176" t="s">
        <v>30</v>
      </c>
      <c r="E550" s="123"/>
      <c r="F550" s="177" t="str">
        <f t="shared" si="31"/>
        <v/>
      </c>
      <c r="G550" s="177" t="str">
        <f t="shared" si="32"/>
        <v/>
      </c>
    </row>
    <row r="551" spans="1:7" x14ac:dyDescent="0.25">
      <c r="A551" s="183" t="s">
        <v>1371</v>
      </c>
      <c r="B551" s="184" t="s">
        <v>90</v>
      </c>
      <c r="C551" s="175" t="s">
        <v>30</v>
      </c>
      <c r="D551" s="176" t="s">
        <v>30</v>
      </c>
      <c r="E551" s="123"/>
      <c r="F551" s="177" t="str">
        <f t="shared" si="31"/>
        <v/>
      </c>
      <c r="G551" s="177" t="str">
        <f t="shared" si="32"/>
        <v/>
      </c>
    </row>
    <row r="552" spans="1:7" x14ac:dyDescent="0.25">
      <c r="A552" s="183" t="s">
        <v>1372</v>
      </c>
      <c r="B552" s="184" t="s">
        <v>90</v>
      </c>
      <c r="C552" s="175" t="s">
        <v>30</v>
      </c>
      <c r="D552" s="176" t="s">
        <v>30</v>
      </c>
      <c r="E552" s="123"/>
      <c r="F552" s="177" t="str">
        <f t="shared" si="31"/>
        <v/>
      </c>
      <c r="G552" s="177" t="str">
        <f t="shared" si="32"/>
        <v/>
      </c>
    </row>
    <row r="553" spans="1:7" x14ac:dyDescent="0.25">
      <c r="A553" s="183" t="s">
        <v>1373</v>
      </c>
      <c r="B553" s="184" t="s">
        <v>90</v>
      </c>
      <c r="C553" s="175" t="s">
        <v>30</v>
      </c>
      <c r="D553" s="176" t="s">
        <v>30</v>
      </c>
      <c r="E553" s="123"/>
      <c r="F553" s="177" t="str">
        <f t="shared" si="31"/>
        <v/>
      </c>
      <c r="G553" s="177" t="str">
        <f t="shared" si="32"/>
        <v/>
      </c>
    </row>
    <row r="554" spans="1:7" x14ac:dyDescent="0.25">
      <c r="A554" s="183" t="s">
        <v>1374</v>
      </c>
      <c r="B554" s="184" t="s">
        <v>720</v>
      </c>
      <c r="C554" s="175">
        <v>5518.9318899999998</v>
      </c>
      <c r="D554" s="176">
        <v>9</v>
      </c>
      <c r="E554" s="123"/>
      <c r="F554" s="177">
        <f t="shared" si="31"/>
        <v>1</v>
      </c>
      <c r="G554" s="177">
        <f t="shared" si="32"/>
        <v>1</v>
      </c>
    </row>
    <row r="555" spans="1:7" x14ac:dyDescent="0.25">
      <c r="A555" s="183" t="s">
        <v>1375</v>
      </c>
      <c r="B555" s="184" t="s">
        <v>34</v>
      </c>
      <c r="C555" s="175">
        <v>5518.9318899999998</v>
      </c>
      <c r="D555" s="176">
        <f>SUM(D537:D554)</f>
        <v>9</v>
      </c>
      <c r="E555" s="123"/>
      <c r="F555" s="191">
        <f>SUM(F537:F554)</f>
        <v>1</v>
      </c>
      <c r="G555" s="191">
        <f>SUM(G537:G554)</f>
        <v>1</v>
      </c>
    </row>
    <row r="556" spans="1:7" x14ac:dyDescent="0.25">
      <c r="A556" s="183" t="s">
        <v>1227</v>
      </c>
      <c r="B556" s="184"/>
      <c r="C556" s="118"/>
      <c r="D556" s="118"/>
      <c r="E556" s="123"/>
      <c r="F556" s="123"/>
      <c r="G556" s="123"/>
    </row>
    <row r="557" spans="1:7" x14ac:dyDescent="0.25">
      <c r="A557" s="183" t="s">
        <v>1376</v>
      </c>
      <c r="B557" s="184"/>
      <c r="C557" s="118"/>
      <c r="D557" s="118"/>
      <c r="E557" s="123"/>
      <c r="F557" s="123"/>
      <c r="G557" s="123"/>
    </row>
    <row r="558" spans="1:7" x14ac:dyDescent="0.25">
      <c r="A558" s="183" t="s">
        <v>1377</v>
      </c>
      <c r="B558" s="184"/>
      <c r="C558" s="118"/>
      <c r="D558" s="118"/>
      <c r="E558" s="123"/>
      <c r="F558" s="123"/>
      <c r="G558" s="123"/>
    </row>
    <row r="559" spans="1:7" customFormat="1" x14ac:dyDescent="0.25">
      <c r="A559" s="108"/>
      <c r="B559" s="108" t="s">
        <v>1378</v>
      </c>
      <c r="C559" s="108" t="s">
        <v>31</v>
      </c>
      <c r="D559" s="108" t="s">
        <v>335</v>
      </c>
      <c r="E559" s="108"/>
      <c r="F559" s="149" t="s">
        <v>59</v>
      </c>
      <c r="G559" s="108" t="s">
        <v>347</v>
      </c>
    </row>
    <row r="560" spans="1:7" x14ac:dyDescent="0.25">
      <c r="A560" s="183" t="s">
        <v>1228</v>
      </c>
      <c r="B560" s="184" t="s">
        <v>325</v>
      </c>
      <c r="C560" s="175" t="s">
        <v>30</v>
      </c>
      <c r="D560" s="176" t="s">
        <v>30</v>
      </c>
      <c r="E560" s="123"/>
      <c r="F560" s="177" t="str">
        <f>IF($C$570=0,"",IF(C560="[for completion]","",IF(C560="","",C560/$C$570)))</f>
        <v/>
      </c>
      <c r="G560" s="177" t="str">
        <f>IF($D$570=0,"",IF(D560="[for completion]","",IF(D560="","",D560/$D$570)))</f>
        <v/>
      </c>
    </row>
    <row r="561" spans="1:7" x14ac:dyDescent="0.25">
      <c r="A561" s="183" t="s">
        <v>1229</v>
      </c>
      <c r="B561" s="184" t="s">
        <v>326</v>
      </c>
      <c r="C561" s="175" t="s">
        <v>30</v>
      </c>
      <c r="D561" s="176" t="s">
        <v>30</v>
      </c>
      <c r="E561" s="123"/>
      <c r="F561" s="177" t="str">
        <f t="shared" ref="F561:F569" si="33">IF($C$570=0,"",IF(C561="[for completion]","",IF(C561="","",C561/$C$570)))</f>
        <v/>
      </c>
      <c r="G561" s="177" t="str">
        <f>IF($D$570=0,"",IF(D561="[for completion]","",IF(D561="","",D561/$D$570)))</f>
        <v/>
      </c>
    </row>
    <row r="562" spans="1:7" x14ac:dyDescent="0.25">
      <c r="A562" s="183" t="s">
        <v>1230</v>
      </c>
      <c r="B562" s="184" t="s">
        <v>1331</v>
      </c>
      <c r="C562" s="175" t="s">
        <v>30</v>
      </c>
      <c r="D562" s="176" t="s">
        <v>30</v>
      </c>
      <c r="E562" s="123"/>
      <c r="F562" s="177" t="str">
        <f>IF($C$570=0,"",IF(C562="[for completion]","",IF(C562="","",C562/$C$570)))</f>
        <v/>
      </c>
      <c r="G562" s="177" t="str">
        <f t="shared" ref="G562:G569" si="34">IF($D$570=0,"",IF(D562="[for completion]","",IF(D562="","",D562/$D$570)))</f>
        <v/>
      </c>
    </row>
    <row r="563" spans="1:7" x14ac:dyDescent="0.25">
      <c r="A563" s="183" t="s">
        <v>1231</v>
      </c>
      <c r="B563" s="184" t="s">
        <v>327</v>
      </c>
      <c r="C563" s="175" t="s">
        <v>30</v>
      </c>
      <c r="D563" s="176" t="s">
        <v>30</v>
      </c>
      <c r="E563" s="123"/>
      <c r="F563" s="177" t="str">
        <f>IF($C$570=0,"",IF(C563="[for completion]","",IF(C563="","",C563/$C$570)))</f>
        <v/>
      </c>
      <c r="G563" s="177" t="str">
        <f t="shared" si="34"/>
        <v/>
      </c>
    </row>
    <row r="564" spans="1:7" x14ac:dyDescent="0.25">
      <c r="A564" s="183" t="s">
        <v>1232</v>
      </c>
      <c r="B564" s="184" t="s">
        <v>328</v>
      </c>
      <c r="C564" s="175" t="s">
        <v>30</v>
      </c>
      <c r="D564" s="176" t="s">
        <v>30</v>
      </c>
      <c r="E564" s="123"/>
      <c r="F564" s="177" t="str">
        <f t="shared" si="33"/>
        <v/>
      </c>
      <c r="G564" s="177" t="str">
        <f t="shared" si="34"/>
        <v/>
      </c>
    </row>
    <row r="565" spans="1:7" x14ac:dyDescent="0.25">
      <c r="A565" s="183" t="s">
        <v>1379</v>
      </c>
      <c r="B565" s="184" t="s">
        <v>329</v>
      </c>
      <c r="C565" s="175" t="s">
        <v>30</v>
      </c>
      <c r="D565" s="176" t="s">
        <v>30</v>
      </c>
      <c r="E565" s="123"/>
      <c r="F565" s="177" t="str">
        <f t="shared" si="33"/>
        <v/>
      </c>
      <c r="G565" s="177" t="str">
        <f>IF($D$570=0,"",IF(D565="[for completion]","",IF(D565="","",D565/$D$570)))</f>
        <v/>
      </c>
    </row>
    <row r="566" spans="1:7" x14ac:dyDescent="0.25">
      <c r="A566" s="183" t="s">
        <v>1380</v>
      </c>
      <c r="B566" s="184" t="s">
        <v>330</v>
      </c>
      <c r="C566" s="175" t="s">
        <v>30</v>
      </c>
      <c r="D566" s="176" t="s">
        <v>30</v>
      </c>
      <c r="E566" s="123"/>
      <c r="F566" s="177" t="str">
        <f t="shared" si="33"/>
        <v/>
      </c>
      <c r="G566" s="177" t="str">
        <f t="shared" si="34"/>
        <v/>
      </c>
    </row>
    <row r="567" spans="1:7" x14ac:dyDescent="0.25">
      <c r="A567" s="183" t="s">
        <v>1381</v>
      </c>
      <c r="B567" s="184" t="s">
        <v>331</v>
      </c>
      <c r="C567" s="175" t="s">
        <v>30</v>
      </c>
      <c r="D567" s="176" t="s">
        <v>30</v>
      </c>
      <c r="E567" s="123"/>
      <c r="F567" s="177" t="str">
        <f t="shared" si="33"/>
        <v/>
      </c>
      <c r="G567" s="177" t="str">
        <f t="shared" si="34"/>
        <v/>
      </c>
    </row>
    <row r="568" spans="1:7" x14ac:dyDescent="0.25">
      <c r="A568" s="183" t="s">
        <v>1382</v>
      </c>
      <c r="B568" s="184" t="s">
        <v>332</v>
      </c>
      <c r="C568" s="175" t="s">
        <v>30</v>
      </c>
      <c r="D568" s="176" t="s">
        <v>30</v>
      </c>
      <c r="E568" s="123"/>
      <c r="F568" s="177" t="str">
        <f t="shared" si="33"/>
        <v/>
      </c>
      <c r="G568" s="177" t="str">
        <f t="shared" si="34"/>
        <v/>
      </c>
    </row>
    <row r="569" spans="1:7" x14ac:dyDescent="0.25">
      <c r="A569" s="183" t="s">
        <v>1383</v>
      </c>
      <c r="B569" s="183" t="s">
        <v>720</v>
      </c>
      <c r="C569" s="222">
        <v>5518.9318899999998</v>
      </c>
      <c r="D569" s="240">
        <v>9</v>
      </c>
      <c r="E569" s="123"/>
      <c r="F569" s="177">
        <f t="shared" si="33"/>
        <v>1</v>
      </c>
      <c r="G569" s="177">
        <f t="shared" si="34"/>
        <v>1</v>
      </c>
    </row>
    <row r="570" spans="1:7" x14ac:dyDescent="0.25">
      <c r="A570" s="183" t="s">
        <v>1384</v>
      </c>
      <c r="B570" s="184" t="s">
        <v>34</v>
      </c>
      <c r="C570" s="222">
        <f>SUM(C560:C569)</f>
        <v>5518.9318899999998</v>
      </c>
      <c r="D570" s="240">
        <f>SUM(D560:D569)</f>
        <v>9</v>
      </c>
      <c r="E570" s="123"/>
      <c r="F570" s="191">
        <f>SUM(F560:F569)</f>
        <v>1</v>
      </c>
      <c r="G570" s="191">
        <f>SUM(G560:G569)</f>
        <v>1</v>
      </c>
    </row>
    <row r="571" spans="1:7" x14ac:dyDescent="0.25">
      <c r="A571" s="183" t="s">
        <v>1385</v>
      </c>
      <c r="B571" s="183"/>
      <c r="C571" s="118"/>
      <c r="D571" s="118"/>
      <c r="E571" s="118"/>
      <c r="F571" s="118"/>
      <c r="G571" s="115"/>
    </row>
    <row r="572" spans="1:7" x14ac:dyDescent="0.25">
      <c r="A572" s="108"/>
      <c r="B572" s="108" t="s">
        <v>1386</v>
      </c>
      <c r="C572" s="108" t="s">
        <v>31</v>
      </c>
      <c r="D572" s="108" t="s">
        <v>333</v>
      </c>
      <c r="E572" s="108"/>
      <c r="F572" s="108" t="s">
        <v>59</v>
      </c>
      <c r="G572" s="108" t="s">
        <v>347</v>
      </c>
    </row>
    <row r="573" spans="1:7" x14ac:dyDescent="0.25">
      <c r="A573" s="183" t="s">
        <v>1387</v>
      </c>
      <c r="B573" s="184" t="s">
        <v>718</v>
      </c>
      <c r="C573" s="175">
        <v>0</v>
      </c>
      <c r="D573" s="118">
        <v>0</v>
      </c>
      <c r="E573" s="123"/>
      <c r="F573" s="177">
        <f>IF($C$577=0,"",IF(C573="[for completion]","",IF(C573="","",C573/$C$577)))</f>
        <v>0</v>
      </c>
      <c r="G573" s="177">
        <f>IF($D$577=0,"",IF(D573="[for completion]","",IF(D573="","",D573/$D$577)))</f>
        <v>0</v>
      </c>
    </row>
    <row r="574" spans="1:7" x14ac:dyDescent="0.25">
      <c r="A574" s="183" t="s">
        <v>1388</v>
      </c>
      <c r="B574" s="186" t="s">
        <v>719</v>
      </c>
      <c r="C574" s="175">
        <v>5518.9318899999998</v>
      </c>
      <c r="D574" s="118">
        <v>9</v>
      </c>
      <c r="E574" s="123"/>
      <c r="F574" s="177">
        <f t="shared" ref="F574:F576" si="35">IF($C$577=0,"",IF(C574="[for completion]","",IF(C574="","",C574/$C$577)))</f>
        <v>1</v>
      </c>
      <c r="G574" s="177">
        <f>IF($D$577=0,"",IF(D574="[for completion]","",IF(D574="","",D574/$D$577)))</f>
        <v>1</v>
      </c>
    </row>
    <row r="575" spans="1:7" x14ac:dyDescent="0.25">
      <c r="A575" s="183" t="s">
        <v>1389</v>
      </c>
      <c r="B575" s="184" t="s">
        <v>334</v>
      </c>
      <c r="C575" s="175">
        <v>0</v>
      </c>
      <c r="D575" s="118">
        <v>0</v>
      </c>
      <c r="E575" s="123"/>
      <c r="F575" s="177">
        <f t="shared" si="35"/>
        <v>0</v>
      </c>
      <c r="G575" s="177">
        <f t="shared" ref="G575:G576" si="36">IF($D$577=0,"",IF(D575="[for completion]","",IF(D575="","",D575/$D$577)))</f>
        <v>0</v>
      </c>
    </row>
    <row r="576" spans="1:7" x14ac:dyDescent="0.25">
      <c r="A576" s="183" t="s">
        <v>1390</v>
      </c>
      <c r="B576" s="183" t="s">
        <v>720</v>
      </c>
      <c r="C576" s="175">
        <v>0</v>
      </c>
      <c r="D576" s="118">
        <v>0</v>
      </c>
      <c r="E576" s="123"/>
      <c r="F576" s="177">
        <f t="shared" si="35"/>
        <v>0</v>
      </c>
      <c r="G576" s="177">
        <f t="shared" si="36"/>
        <v>0</v>
      </c>
    </row>
    <row r="577" spans="1:7" x14ac:dyDescent="0.25">
      <c r="A577" s="183" t="s">
        <v>1391</v>
      </c>
      <c r="B577" s="184" t="s">
        <v>34</v>
      </c>
      <c r="C577" s="175">
        <f>SUM(C573:C576)</f>
        <v>5518.9318899999998</v>
      </c>
      <c r="D577" s="176">
        <f>SUM(D573:D576)</f>
        <v>9</v>
      </c>
      <c r="E577" s="123"/>
      <c r="F577" s="191">
        <f>SUM(F573:F576)</f>
        <v>1</v>
      </c>
      <c r="G577" s="191">
        <f>SUM(G573:G576)</f>
        <v>1</v>
      </c>
    </row>
    <row r="578" spans="1:7" x14ac:dyDescent="0.25">
      <c r="A578" s="183"/>
      <c r="B578" s="184"/>
      <c r="C578" s="175"/>
      <c r="D578" s="176"/>
      <c r="E578" s="123"/>
      <c r="F578" s="191"/>
      <c r="G578" s="191"/>
    </row>
    <row r="579" spans="1:7" x14ac:dyDescent="0.25">
      <c r="A579" s="108"/>
      <c r="B579" s="108" t="s">
        <v>1597</v>
      </c>
      <c r="C579" s="108" t="s">
        <v>1545</v>
      </c>
      <c r="D579" s="108" t="s">
        <v>1595</v>
      </c>
      <c r="E579" s="108"/>
      <c r="F579" s="108" t="s">
        <v>1544</v>
      </c>
      <c r="G579" s="108"/>
    </row>
    <row r="580" spans="1:7" x14ac:dyDescent="0.25">
      <c r="A580" s="183" t="s">
        <v>1392</v>
      </c>
      <c r="B580" s="184" t="s">
        <v>138</v>
      </c>
      <c r="C580" s="222">
        <v>0</v>
      </c>
      <c r="D580" s="183">
        <v>0</v>
      </c>
      <c r="E580" s="216"/>
      <c r="F580" s="183">
        <v>0</v>
      </c>
      <c r="G580" s="217"/>
    </row>
    <row r="581" spans="1:7" x14ac:dyDescent="0.25">
      <c r="A581" s="183" t="s">
        <v>1393</v>
      </c>
      <c r="B581" s="184" t="s">
        <v>139</v>
      </c>
      <c r="C581" s="222">
        <v>0</v>
      </c>
      <c r="D581" s="183">
        <v>0</v>
      </c>
      <c r="E581" s="216"/>
      <c r="F581" s="183">
        <v>0</v>
      </c>
      <c r="G581" s="217"/>
    </row>
    <row r="582" spans="1:7" x14ac:dyDescent="0.25">
      <c r="A582" s="183" t="s">
        <v>1394</v>
      </c>
      <c r="B582" s="184" t="s">
        <v>140</v>
      </c>
      <c r="C582" s="222">
        <v>0</v>
      </c>
      <c r="D582" s="183">
        <v>0</v>
      </c>
      <c r="E582" s="216"/>
      <c r="F582" s="183">
        <v>0</v>
      </c>
      <c r="G582" s="217"/>
    </row>
    <row r="583" spans="1:7" x14ac:dyDescent="0.25">
      <c r="A583" s="183" t="s">
        <v>1395</v>
      </c>
      <c r="B583" s="184" t="s">
        <v>141</v>
      </c>
      <c r="C583" s="222">
        <v>0</v>
      </c>
      <c r="D583" s="183">
        <v>0</v>
      </c>
      <c r="E583" s="216"/>
      <c r="F583" s="183">
        <v>0</v>
      </c>
      <c r="G583" s="217"/>
    </row>
    <row r="584" spans="1:7" x14ac:dyDescent="0.25">
      <c r="A584" s="183" t="s">
        <v>1396</v>
      </c>
      <c r="B584" s="184" t="s">
        <v>142</v>
      </c>
      <c r="C584" s="222">
        <v>0</v>
      </c>
      <c r="D584" s="183">
        <v>0</v>
      </c>
      <c r="E584" s="216"/>
      <c r="F584" s="183">
        <v>0</v>
      </c>
      <c r="G584" s="217"/>
    </row>
    <row r="585" spans="1:7" x14ac:dyDescent="0.25">
      <c r="A585" s="183" t="s">
        <v>1397</v>
      </c>
      <c r="B585" s="184" t="s">
        <v>143</v>
      </c>
      <c r="C585" s="222">
        <v>0</v>
      </c>
      <c r="D585" s="183">
        <v>0</v>
      </c>
      <c r="E585" s="216"/>
      <c r="F585" s="183">
        <v>0</v>
      </c>
      <c r="G585" s="217"/>
    </row>
    <row r="586" spans="1:7" x14ac:dyDescent="0.25">
      <c r="A586" s="183" t="s">
        <v>1398</v>
      </c>
      <c r="B586" s="184" t="s">
        <v>144</v>
      </c>
      <c r="C586" s="222">
        <v>0</v>
      </c>
      <c r="D586" s="183">
        <v>0</v>
      </c>
      <c r="E586" s="216"/>
      <c r="F586" s="183">
        <v>0</v>
      </c>
      <c r="G586" s="217"/>
    </row>
    <row r="587" spans="1:7" x14ac:dyDescent="0.25">
      <c r="A587" s="183" t="s">
        <v>1399</v>
      </c>
      <c r="B587" s="184" t="s">
        <v>801</v>
      </c>
      <c r="C587" s="222">
        <v>0</v>
      </c>
      <c r="D587" s="183">
        <v>0</v>
      </c>
      <c r="E587" s="216"/>
      <c r="F587" s="183">
        <v>0</v>
      </c>
      <c r="G587" s="217"/>
    </row>
    <row r="588" spans="1:7" x14ac:dyDescent="0.25">
      <c r="A588" s="183" t="s">
        <v>1400</v>
      </c>
      <c r="B588" s="184" t="s">
        <v>802</v>
      </c>
      <c r="C588" s="222">
        <v>0</v>
      </c>
      <c r="D588" s="183">
        <v>0</v>
      </c>
      <c r="E588" s="216"/>
      <c r="F588" s="183">
        <v>0</v>
      </c>
      <c r="G588" s="217"/>
    </row>
    <row r="589" spans="1:7" x14ac:dyDescent="0.25">
      <c r="A589" s="183" t="s">
        <v>1401</v>
      </c>
      <c r="B589" s="184" t="s">
        <v>803</v>
      </c>
      <c r="C589" s="222">
        <v>0</v>
      </c>
      <c r="D589" s="183">
        <v>0</v>
      </c>
      <c r="E589" s="216"/>
      <c r="F589" s="183">
        <v>0</v>
      </c>
      <c r="G589" s="217"/>
    </row>
    <row r="590" spans="1:7" x14ac:dyDescent="0.25">
      <c r="A590" s="183" t="s">
        <v>1402</v>
      </c>
      <c r="B590" s="184" t="s">
        <v>145</v>
      </c>
      <c r="C590" s="222">
        <v>0</v>
      </c>
      <c r="D590" s="183">
        <v>0</v>
      </c>
      <c r="E590" s="216"/>
      <c r="F590" s="183">
        <v>0</v>
      </c>
      <c r="G590" s="217"/>
    </row>
    <row r="591" spans="1:7" x14ac:dyDescent="0.25">
      <c r="A591" s="183" t="s">
        <v>1403</v>
      </c>
      <c r="B591" s="184" t="s">
        <v>146</v>
      </c>
      <c r="C591" s="222">
        <v>0</v>
      </c>
      <c r="D591" s="183">
        <v>0</v>
      </c>
      <c r="E591" s="216"/>
      <c r="F591" s="183">
        <v>0</v>
      </c>
      <c r="G591" s="217"/>
    </row>
    <row r="592" spans="1:7" x14ac:dyDescent="0.25">
      <c r="A592" s="183" t="s">
        <v>1404</v>
      </c>
      <c r="B592" s="184" t="s">
        <v>33</v>
      </c>
      <c r="C592" s="222">
        <v>0</v>
      </c>
      <c r="D592" s="183">
        <v>0</v>
      </c>
      <c r="E592" s="216"/>
      <c r="F592" s="183">
        <v>0</v>
      </c>
      <c r="G592" s="217"/>
    </row>
    <row r="593" spans="1:7" x14ac:dyDescent="0.25">
      <c r="A593" s="183" t="s">
        <v>1405</v>
      </c>
      <c r="B593" s="184" t="s">
        <v>720</v>
      </c>
      <c r="C593" s="222">
        <v>5518.9318899999998</v>
      </c>
      <c r="D593" s="183">
        <v>0</v>
      </c>
      <c r="E593" s="216"/>
      <c r="F593" s="183">
        <v>0</v>
      </c>
      <c r="G593" s="217"/>
    </row>
    <row r="594" spans="1:7" x14ac:dyDescent="0.25">
      <c r="A594" s="183" t="s">
        <v>1406</v>
      </c>
      <c r="B594" s="184" t="s">
        <v>34</v>
      </c>
      <c r="C594" s="222">
        <f>SUM(C580:C593)</f>
        <v>5518.9318899999998</v>
      </c>
      <c r="D594" s="183">
        <f>SUM(D580:D593)</f>
        <v>0</v>
      </c>
      <c r="E594" s="216"/>
      <c r="F594" s="222"/>
      <c r="G594" s="217"/>
    </row>
    <row r="595" spans="1:7" x14ac:dyDescent="0.25">
      <c r="A595" s="183" t="s">
        <v>1407</v>
      </c>
      <c r="B595" s="72" t="s">
        <v>1547</v>
      </c>
      <c r="F595" s="72" t="s">
        <v>30</v>
      </c>
      <c r="G595" s="217"/>
    </row>
    <row r="596" spans="1:7" x14ac:dyDescent="0.25">
      <c r="A596" s="183" t="s">
        <v>1408</v>
      </c>
      <c r="G596" s="217"/>
    </row>
    <row r="597" spans="1:7" x14ac:dyDescent="0.25">
      <c r="A597" s="183" t="s">
        <v>1409</v>
      </c>
      <c r="G597" s="217"/>
    </row>
    <row r="598" spans="1:7" x14ac:dyDescent="0.25">
      <c r="A598" s="183" t="s">
        <v>1410</v>
      </c>
      <c r="G598" s="191"/>
    </row>
  </sheetData>
  <sheetProtection algorithmName="SHA-512" hashValue="Vi6r1r959QPpbilr/uH/h++qO4z3lAwzeWKj0kn7MU8bdWnL4n5p8Rg4pbeXLZuD0zsI7BxbEUQbHDR9bTLzAQ==" saltValue="mCMH1cq0PFiJISrUwfToTA=="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33"/>
  <sheetViews>
    <sheetView zoomScale="70" zoomScaleNormal="70" workbookViewId="0">
      <selection activeCell="D19" sqref="D19"/>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702</v>
      </c>
      <c r="B2" s="92"/>
      <c r="C2" s="45"/>
      <c r="D2" s="45"/>
      <c r="E2" s="45"/>
      <c r="F2" s="140" t="s">
        <v>1332</v>
      </c>
      <c r="G2" s="54"/>
    </row>
    <row r="3" spans="1:7" ht="15.75" thickBot="1" x14ac:dyDescent="0.3">
      <c r="A3" s="45"/>
      <c r="B3" s="46"/>
      <c r="C3" s="46"/>
      <c r="D3" s="45"/>
      <c r="E3" s="45"/>
      <c r="F3" s="45"/>
      <c r="G3" s="45"/>
    </row>
    <row r="4" spans="1:7" ht="19.5" thickBot="1" x14ac:dyDescent="0.3">
      <c r="A4" s="48"/>
      <c r="B4" s="49" t="s">
        <v>28</v>
      </c>
      <c r="C4" s="50" t="s">
        <v>1599</v>
      </c>
      <c r="D4" s="48"/>
      <c r="E4" s="48"/>
      <c r="F4" s="45"/>
      <c r="G4" s="45"/>
    </row>
    <row r="5" spans="1:7" ht="15.75" thickBot="1" x14ac:dyDescent="0.3">
      <c r="A5" s="47"/>
      <c r="B5" s="47"/>
      <c r="C5" s="47"/>
      <c r="D5" s="47"/>
      <c r="E5" s="47"/>
      <c r="F5" s="47"/>
      <c r="G5" s="47"/>
    </row>
    <row r="6" spans="1:7" ht="18.75" x14ac:dyDescent="0.25">
      <c r="A6" s="51"/>
      <c r="B6" s="248" t="s">
        <v>705</v>
      </c>
      <c r="C6" s="249"/>
      <c r="D6" s="105"/>
      <c r="E6" s="52"/>
      <c r="F6" s="52"/>
      <c r="G6" s="52"/>
    </row>
    <row r="7" spans="1:7" x14ac:dyDescent="0.25">
      <c r="A7" s="47"/>
      <c r="B7" s="250" t="s">
        <v>343</v>
      </c>
      <c r="C7" s="251"/>
      <c r="D7" s="47"/>
      <c r="E7" s="47"/>
      <c r="F7" s="47"/>
      <c r="G7" s="47"/>
    </row>
    <row r="8" spans="1:7" x14ac:dyDescent="0.25">
      <c r="A8" s="47"/>
      <c r="B8" s="250" t="s">
        <v>344</v>
      </c>
      <c r="C8" s="252"/>
      <c r="D8" s="105"/>
      <c r="E8" s="47"/>
      <c r="F8" s="47"/>
      <c r="G8" s="47"/>
    </row>
    <row r="9" spans="1:7" x14ac:dyDescent="0.25">
      <c r="A9" s="47"/>
      <c r="B9" s="253" t="s">
        <v>345</v>
      </c>
      <c r="C9" s="254"/>
      <c r="D9" s="105"/>
      <c r="E9" s="47"/>
      <c r="F9" s="47"/>
      <c r="G9" s="47"/>
    </row>
    <row r="10" spans="1:7" ht="15.75" thickBot="1" x14ac:dyDescent="0.3">
      <c r="A10" s="47"/>
      <c r="B10" s="250" t="s">
        <v>346</v>
      </c>
      <c r="C10" s="255"/>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247" t="s">
        <v>697</v>
      </c>
      <c r="C14" s="247"/>
      <c r="D14" s="107"/>
      <c r="E14" s="107"/>
      <c r="F14" s="107"/>
      <c r="G14" s="107"/>
    </row>
    <row r="15" spans="1:7" x14ac:dyDescent="0.25">
      <c r="A15" s="108"/>
      <c r="B15" s="149" t="s">
        <v>698</v>
      </c>
      <c r="C15" s="108" t="s">
        <v>31</v>
      </c>
      <c r="D15" s="108" t="s">
        <v>336</v>
      </c>
      <c r="E15" s="108"/>
      <c r="F15" s="108" t="s">
        <v>339</v>
      </c>
      <c r="G15" s="108" t="s">
        <v>341</v>
      </c>
    </row>
    <row r="16" spans="1:7" x14ac:dyDescent="0.25">
      <c r="A16" s="47" t="s">
        <v>348</v>
      </c>
      <c r="B16" s="1" t="s">
        <v>716</v>
      </c>
      <c r="C16" s="193">
        <v>62087.804677</v>
      </c>
      <c r="D16" s="196">
        <v>5800</v>
      </c>
      <c r="F16" s="96">
        <f>IF(OR('A1. EEM General Mortgage Assets'!$C$15=0,C16="[For completion]"),"",' B1. EEM Sust. Mortgage Assets '!C16/'A1. EEM General Mortgage Assets'!$C$15)</f>
        <v>0.16890856524196221</v>
      </c>
      <c r="G16" s="96">
        <f>IF(OR('A1. EEM General Mortgage Assets'!$F$28=0,D16="[For completion]"),"",' B1. EEM Sust. Mortgage Assets '!D16/'A1. EEM General Mortgage Assets'!$F$28)</f>
        <v>0.10228735692996843</v>
      </c>
    </row>
    <row r="17" spans="1:7" x14ac:dyDescent="0.25">
      <c r="A17" s="47" t="s">
        <v>1317</v>
      </c>
      <c r="B17" s="82" t="s">
        <v>338</v>
      </c>
      <c r="C17" s="193">
        <v>0</v>
      </c>
      <c r="D17" s="196">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25">
      <c r="A18" s="47" t="s">
        <v>1318</v>
      </c>
      <c r="B18" s="82" t="s">
        <v>717</v>
      </c>
      <c r="C18" s="102">
        <f>SUM(C16:C16)</f>
        <v>62087.804677</v>
      </c>
      <c r="D18" s="100">
        <f>SUM(D16:D16)</f>
        <v>5800</v>
      </c>
      <c r="F18" s="96">
        <f>SUM(F16:F17)</f>
        <v>0.16890856524196221</v>
      </c>
      <c r="G18" s="96">
        <f>SUM(G16:G17)</f>
        <v>0.10228735692996843</v>
      </c>
    </row>
    <row r="19" spans="1:7" x14ac:dyDescent="0.25">
      <c r="A19" s="82" t="s">
        <v>1319</v>
      </c>
      <c r="B19" s="198" t="s">
        <v>35</v>
      </c>
      <c r="C19" s="208"/>
      <c r="D19" s="209"/>
      <c r="F19" s="82"/>
      <c r="G19" s="82"/>
    </row>
    <row r="20" spans="1:7" x14ac:dyDescent="0.25">
      <c r="A20" s="82" t="s">
        <v>1320</v>
      </c>
      <c r="B20" s="198" t="s">
        <v>35</v>
      </c>
      <c r="C20" s="208"/>
      <c r="D20" s="209"/>
      <c r="F20" s="82"/>
      <c r="G20" s="82"/>
    </row>
    <row r="21" spans="1:7" x14ac:dyDescent="0.25">
      <c r="A21" s="82" t="s">
        <v>349</v>
      </c>
      <c r="B21" s="198" t="s">
        <v>35</v>
      </c>
      <c r="C21" s="208"/>
      <c r="D21" s="209"/>
      <c r="F21" s="82"/>
      <c r="G21" s="82"/>
    </row>
    <row r="22" spans="1:7" x14ac:dyDescent="0.25">
      <c r="A22" s="82" t="s">
        <v>350</v>
      </c>
      <c r="B22" s="82"/>
      <c r="C22" s="82"/>
      <c r="D22" s="82"/>
      <c r="F22" s="82"/>
      <c r="G22" s="82"/>
    </row>
    <row r="23" spans="1:7" x14ac:dyDescent="0.25">
      <c r="A23" s="187"/>
      <c r="B23" s="215" t="s">
        <v>1298</v>
      </c>
      <c r="C23" s="187" t="s">
        <v>31</v>
      </c>
      <c r="D23" s="187" t="s">
        <v>336</v>
      </c>
      <c r="E23" s="187"/>
      <c r="F23" s="187"/>
      <c r="G23" s="187"/>
    </row>
    <row r="24" spans="1:7" x14ac:dyDescent="0.25">
      <c r="A24" s="118" t="s">
        <v>351</v>
      </c>
      <c r="B24" s="115" t="s">
        <v>1299</v>
      </c>
      <c r="C24" s="193">
        <v>17422.190564</v>
      </c>
      <c r="D24" s="193">
        <v>1355</v>
      </c>
      <c r="F24" s="121"/>
      <c r="G24" s="121"/>
    </row>
    <row r="25" spans="1:7" x14ac:dyDescent="0.25">
      <c r="A25" s="118" t="s">
        <v>352</v>
      </c>
      <c r="B25" s="115" t="s">
        <v>1300</v>
      </c>
      <c r="C25" s="193">
        <v>0</v>
      </c>
      <c r="D25" s="193">
        <v>0</v>
      </c>
      <c r="F25" s="121"/>
      <c r="G25" s="121"/>
    </row>
    <row r="26" spans="1:7" x14ac:dyDescent="0.25">
      <c r="A26" s="118" t="s">
        <v>355</v>
      </c>
      <c r="B26" s="188"/>
      <c r="C26" s="121"/>
      <c r="D26" s="121"/>
      <c r="F26" s="121"/>
      <c r="G26" s="121"/>
    </row>
    <row r="27" spans="1:7" x14ac:dyDescent="0.25">
      <c r="A27" s="118" t="s">
        <v>356</v>
      </c>
      <c r="B27" s="188"/>
      <c r="C27" s="121"/>
      <c r="D27" s="121"/>
      <c r="F27" s="121"/>
      <c r="G27" s="121"/>
    </row>
    <row r="28" spans="1:7" x14ac:dyDescent="0.25">
      <c r="A28" s="118" t="s">
        <v>357</v>
      </c>
      <c r="B28" s="121"/>
      <c r="C28" s="121"/>
      <c r="D28" s="121"/>
      <c r="F28" s="121"/>
      <c r="G28" s="121"/>
    </row>
    <row r="29" spans="1:7" x14ac:dyDescent="0.25">
      <c r="A29" s="118" t="s">
        <v>358</v>
      </c>
      <c r="B29" s="121"/>
      <c r="C29" s="121"/>
      <c r="D29" s="121"/>
      <c r="F29" s="121"/>
      <c r="G29" s="121"/>
    </row>
    <row r="30" spans="1:7" x14ac:dyDescent="0.25">
      <c r="A30" s="187"/>
      <c r="B30" s="215" t="s">
        <v>1301</v>
      </c>
      <c r="C30" s="187" t="s">
        <v>31</v>
      </c>
      <c r="D30" s="187" t="s">
        <v>336</v>
      </c>
      <c r="E30" s="187"/>
      <c r="F30" s="187"/>
      <c r="G30" s="187"/>
    </row>
    <row r="31" spans="1:7" x14ac:dyDescent="0.25">
      <c r="A31" s="118" t="s">
        <v>1302</v>
      </c>
      <c r="B31" s="115" t="s">
        <v>1303</v>
      </c>
      <c r="C31" s="193">
        <v>0</v>
      </c>
      <c r="D31" s="193">
        <v>0</v>
      </c>
      <c r="F31" s="121"/>
      <c r="G31" s="121"/>
    </row>
    <row r="32" spans="1:7" x14ac:dyDescent="0.25">
      <c r="A32" s="118" t="s">
        <v>1304</v>
      </c>
      <c r="B32" s="115" t="s">
        <v>1305</v>
      </c>
      <c r="C32" s="193">
        <v>62087.804677</v>
      </c>
      <c r="D32" s="193">
        <v>5800</v>
      </c>
      <c r="F32" s="121"/>
      <c r="G32" s="121"/>
    </row>
    <row r="33" spans="1:7" x14ac:dyDescent="0.25">
      <c r="A33" s="118" t="s">
        <v>1306</v>
      </c>
      <c r="B33" s="115" t="s">
        <v>1307</v>
      </c>
      <c r="C33" s="193">
        <v>0</v>
      </c>
      <c r="D33" s="193">
        <v>0</v>
      </c>
      <c r="F33" s="121"/>
      <c r="G33" s="121"/>
    </row>
    <row r="34" spans="1:7" x14ac:dyDescent="0.25">
      <c r="A34" s="118" t="s">
        <v>1308</v>
      </c>
      <c r="B34" s="115" t="s">
        <v>334</v>
      </c>
      <c r="C34" s="193">
        <v>0</v>
      </c>
      <c r="D34" s="193">
        <v>0</v>
      </c>
      <c r="F34" s="121"/>
      <c r="G34" s="121"/>
    </row>
    <row r="35" spans="1:7" x14ac:dyDescent="0.25">
      <c r="A35" s="118" t="s">
        <v>1309</v>
      </c>
      <c r="B35" s="121"/>
      <c r="C35" s="121"/>
      <c r="D35" s="121"/>
      <c r="F35" s="121"/>
      <c r="G35" s="121"/>
    </row>
    <row r="36" spans="1:7" x14ac:dyDescent="0.25">
      <c r="A36" s="118" t="s">
        <v>1310</v>
      </c>
      <c r="B36" s="121"/>
      <c r="C36" s="121"/>
      <c r="D36" s="121"/>
      <c r="F36" s="121"/>
      <c r="G36" s="121"/>
    </row>
    <row r="37" spans="1:7" x14ac:dyDescent="0.25">
      <c r="A37" s="118" t="s">
        <v>1311</v>
      </c>
      <c r="B37" s="121"/>
      <c r="C37" s="121"/>
      <c r="D37" s="121"/>
      <c r="F37" s="121"/>
      <c r="G37" s="121"/>
    </row>
    <row r="38" spans="1:7" x14ac:dyDescent="0.25">
      <c r="A38" s="118" t="s">
        <v>1312</v>
      </c>
      <c r="B38" s="121"/>
      <c r="C38" s="121"/>
      <c r="D38" s="121"/>
      <c r="F38" s="121"/>
      <c r="G38" s="121"/>
    </row>
    <row r="39" spans="1:7" x14ac:dyDescent="0.25">
      <c r="A39" s="118" t="s">
        <v>1313</v>
      </c>
      <c r="B39" s="121"/>
      <c r="C39" s="121"/>
      <c r="D39" s="121"/>
      <c r="F39" s="121"/>
      <c r="G39" s="121"/>
    </row>
    <row r="40" spans="1:7" x14ac:dyDescent="0.25">
      <c r="A40" s="118" t="s">
        <v>1314</v>
      </c>
      <c r="B40" s="121"/>
      <c r="C40" s="121"/>
      <c r="D40" s="121"/>
      <c r="F40" s="121"/>
      <c r="G40" s="121"/>
    </row>
    <row r="41" spans="1:7" x14ac:dyDescent="0.25">
      <c r="A41" s="118" t="s">
        <v>1315</v>
      </c>
      <c r="B41" s="121"/>
      <c r="C41" s="121"/>
      <c r="D41" s="121"/>
      <c r="F41" s="121"/>
      <c r="G41" s="121"/>
    </row>
    <row r="42" spans="1:7" ht="18.75" x14ac:dyDescent="0.25">
      <c r="A42" s="106"/>
      <c r="B42" s="247" t="s">
        <v>699</v>
      </c>
      <c r="C42" s="247"/>
      <c r="D42" s="107"/>
      <c r="E42" s="107"/>
      <c r="F42" s="107"/>
      <c r="G42" s="107"/>
    </row>
    <row r="43" spans="1:7" x14ac:dyDescent="0.25">
      <c r="A43" s="108"/>
      <c r="B43" s="149" t="s">
        <v>700</v>
      </c>
      <c r="C43" s="108" t="s">
        <v>31</v>
      </c>
      <c r="D43" s="108"/>
      <c r="E43" s="108"/>
      <c r="F43" s="108" t="s">
        <v>342</v>
      </c>
      <c r="G43" s="108"/>
    </row>
    <row r="44" spans="1:7" x14ac:dyDescent="0.25">
      <c r="A44" s="72" t="s">
        <v>351</v>
      </c>
      <c r="B44" s="72" t="s">
        <v>47</v>
      </c>
      <c r="C44" s="193">
        <v>62087.804677</v>
      </c>
      <c r="D44" s="97"/>
      <c r="E44" s="72"/>
      <c r="F44" s="96">
        <f>IF($C$47=0,"",IF(C44="[for completion]","",C44/$C$47))</f>
        <v>1</v>
      </c>
    </row>
    <row r="45" spans="1:7" x14ac:dyDescent="0.25">
      <c r="A45" s="72" t="s">
        <v>352</v>
      </c>
      <c r="B45" s="72" t="s">
        <v>48</v>
      </c>
      <c r="C45" s="193">
        <v>0</v>
      </c>
      <c r="D45" s="97"/>
      <c r="E45" s="72"/>
      <c r="F45" s="96">
        <f>IF($C$47=0,"",IF(C45="[for completion]","",C45/$C$47))</f>
        <v>0</v>
      </c>
    </row>
    <row r="46" spans="1:7" x14ac:dyDescent="0.25">
      <c r="A46" s="72" t="s">
        <v>353</v>
      </c>
      <c r="B46" s="72" t="s">
        <v>33</v>
      </c>
      <c r="C46" s="193">
        <v>0</v>
      </c>
      <c r="D46" s="97"/>
      <c r="E46" s="72"/>
      <c r="F46" s="96">
        <f>IF($C$47=0,"",IF(C46="[for completion]","",C46/$C$47))</f>
        <v>0</v>
      </c>
    </row>
    <row r="47" spans="1:7" x14ac:dyDescent="0.25">
      <c r="A47" s="72" t="s">
        <v>354</v>
      </c>
      <c r="B47" s="77" t="s">
        <v>34</v>
      </c>
      <c r="C47" s="97">
        <f>SUM(C44:C46)</f>
        <v>62087.804677</v>
      </c>
      <c r="D47" s="72"/>
      <c r="E47" s="72"/>
      <c r="F47" s="90">
        <f>SUM(F44:F46)</f>
        <v>1</v>
      </c>
    </row>
    <row r="48" spans="1:7" x14ac:dyDescent="0.25">
      <c r="A48" s="72" t="s">
        <v>355</v>
      </c>
      <c r="B48" s="79" t="s">
        <v>49</v>
      </c>
      <c r="C48" s="193"/>
      <c r="D48" s="72"/>
      <c r="E48" s="72"/>
      <c r="F48" s="96">
        <f t="shared" ref="F48:F58" si="0">IF($C$47=0,"",IF(C48="[for completion]","",C48/$C$47))</f>
        <v>0</v>
      </c>
    </row>
    <row r="49" spans="1:6" x14ac:dyDescent="0.25">
      <c r="A49" s="72" t="s">
        <v>356</v>
      </c>
      <c r="B49" s="79" t="s">
        <v>315</v>
      </c>
      <c r="C49" s="193"/>
      <c r="D49" s="72"/>
      <c r="E49" s="72"/>
      <c r="F49" s="96">
        <f t="shared" si="0"/>
        <v>0</v>
      </c>
    </row>
    <row r="50" spans="1:6" x14ac:dyDescent="0.25">
      <c r="A50" s="72" t="s">
        <v>357</v>
      </c>
      <c r="B50" s="195" t="s">
        <v>35</v>
      </c>
      <c r="C50" s="193"/>
      <c r="D50" s="72"/>
      <c r="E50" s="72"/>
      <c r="F50" s="96">
        <f t="shared" si="0"/>
        <v>0</v>
      </c>
    </row>
    <row r="51" spans="1:6" x14ac:dyDescent="0.25">
      <c r="A51" s="72" t="s">
        <v>358</v>
      </c>
      <c r="B51" s="195" t="s">
        <v>35</v>
      </c>
      <c r="C51" s="193"/>
      <c r="D51" s="72"/>
      <c r="E51" s="72"/>
      <c r="F51" s="96">
        <f t="shared" si="0"/>
        <v>0</v>
      </c>
    </row>
    <row r="52" spans="1:6" x14ac:dyDescent="0.25">
      <c r="A52" s="72" t="s">
        <v>359</v>
      </c>
      <c r="B52" s="195" t="s">
        <v>35</v>
      </c>
      <c r="C52" s="193"/>
      <c r="D52" s="72"/>
      <c r="E52" s="72"/>
      <c r="F52" s="96">
        <f>IF($C$47=0,"",IF(C52="[for completion]","",C52/$C$47))</f>
        <v>0</v>
      </c>
    </row>
    <row r="53" spans="1:6" x14ac:dyDescent="0.25">
      <c r="A53" s="72" t="s">
        <v>360</v>
      </c>
      <c r="B53" s="195" t="s">
        <v>35</v>
      </c>
      <c r="C53" s="193"/>
      <c r="D53" s="72"/>
      <c r="E53" s="72"/>
      <c r="F53" s="96">
        <f t="shared" si="0"/>
        <v>0</v>
      </c>
    </row>
    <row r="54" spans="1:6" x14ac:dyDescent="0.25">
      <c r="A54" s="72" t="s">
        <v>361</v>
      </c>
      <c r="B54" s="195" t="s">
        <v>35</v>
      </c>
      <c r="C54" s="193"/>
      <c r="D54" s="72"/>
      <c r="E54" s="72"/>
      <c r="F54" s="96">
        <f t="shared" si="0"/>
        <v>0</v>
      </c>
    </row>
    <row r="55" spans="1:6" x14ac:dyDescent="0.25">
      <c r="A55" s="72" t="s">
        <v>362</v>
      </c>
      <c r="B55" s="195" t="s">
        <v>35</v>
      </c>
      <c r="C55" s="193"/>
      <c r="D55" s="72"/>
      <c r="E55" s="72"/>
      <c r="F55" s="96">
        <f t="shared" si="0"/>
        <v>0</v>
      </c>
    </row>
    <row r="56" spans="1:6" x14ac:dyDescent="0.25">
      <c r="A56" s="72" t="s">
        <v>363</v>
      </c>
      <c r="B56" s="195" t="s">
        <v>35</v>
      </c>
      <c r="C56" s="193"/>
      <c r="D56" s="72"/>
      <c r="F56" s="96">
        <f t="shared" si="0"/>
        <v>0</v>
      </c>
    </row>
    <row r="57" spans="1:6" x14ac:dyDescent="0.25">
      <c r="A57" s="72" t="s">
        <v>364</v>
      </c>
      <c r="B57" s="195" t="s">
        <v>35</v>
      </c>
      <c r="C57" s="193"/>
      <c r="D57" s="72"/>
      <c r="F57" s="96">
        <f t="shared" si="0"/>
        <v>0</v>
      </c>
    </row>
    <row r="58" spans="1:6" x14ac:dyDescent="0.25">
      <c r="A58" s="72" t="s">
        <v>365</v>
      </c>
      <c r="B58" s="195" t="s">
        <v>35</v>
      </c>
      <c r="C58" s="194"/>
      <c r="D58" s="68"/>
      <c r="F58" s="96">
        <f t="shared" si="0"/>
        <v>0</v>
      </c>
    </row>
    <row r="59" spans="1:6" x14ac:dyDescent="0.25">
      <c r="A59" s="72" t="s">
        <v>366</v>
      </c>
      <c r="B59" s="195" t="s">
        <v>35</v>
      </c>
      <c r="C59" s="194"/>
      <c r="D59" s="68"/>
      <c r="E59" s="68"/>
      <c r="F59" s="82"/>
    </row>
    <row r="60" spans="1:6" x14ac:dyDescent="0.25">
      <c r="A60" s="72" t="s">
        <v>367</v>
      </c>
      <c r="B60" s="195" t="s">
        <v>35</v>
      </c>
      <c r="C60" s="194"/>
      <c r="D60" s="68"/>
      <c r="E60" s="68"/>
      <c r="F60" s="82"/>
    </row>
    <row r="61" spans="1:6" x14ac:dyDescent="0.25">
      <c r="A61" s="72" t="s">
        <v>368</v>
      </c>
      <c r="B61" s="195" t="s">
        <v>35</v>
      </c>
      <c r="C61" s="194"/>
      <c r="D61" s="68"/>
      <c r="E61" s="68"/>
      <c r="F61" s="82"/>
    </row>
    <row r="62" spans="1:6" x14ac:dyDescent="0.25">
      <c r="A62" s="72" t="s">
        <v>369</v>
      </c>
      <c r="B62" s="195" t="s">
        <v>35</v>
      </c>
      <c r="C62" s="194"/>
      <c r="D62" s="68"/>
      <c r="E62" s="68"/>
      <c r="F62" s="82"/>
    </row>
    <row r="63" spans="1:6" x14ac:dyDescent="0.25">
      <c r="A63" s="72" t="s">
        <v>370</v>
      </c>
      <c r="B63" s="195" t="s">
        <v>35</v>
      </c>
      <c r="C63" s="194"/>
      <c r="D63" s="68"/>
      <c r="E63" s="68"/>
      <c r="F63" s="82"/>
    </row>
    <row r="64" spans="1:6" x14ac:dyDescent="0.25">
      <c r="A64" s="72" t="s">
        <v>371</v>
      </c>
      <c r="B64" s="195" t="s">
        <v>35</v>
      </c>
      <c r="C64" s="194"/>
      <c r="D64" s="68"/>
      <c r="E64" s="68"/>
      <c r="F64" s="82"/>
    </row>
    <row r="65" spans="1:7" x14ac:dyDescent="0.25">
      <c r="A65" s="72" t="s">
        <v>372</v>
      </c>
      <c r="B65" s="195" t="s">
        <v>35</v>
      </c>
      <c r="C65" s="194"/>
      <c r="D65" s="68"/>
      <c r="E65" s="68"/>
      <c r="F65" s="82"/>
    </row>
    <row r="66" spans="1:7" x14ac:dyDescent="0.25">
      <c r="A66" s="108"/>
      <c r="B66" s="149" t="s">
        <v>50</v>
      </c>
      <c r="C66" s="108" t="s">
        <v>51</v>
      </c>
      <c r="D66" s="108" t="s">
        <v>52</v>
      </c>
      <c r="E66" s="108"/>
      <c r="F66" s="108" t="s">
        <v>1538</v>
      </c>
      <c r="G66" s="108"/>
    </row>
    <row r="67" spans="1:7" x14ac:dyDescent="0.25">
      <c r="A67" s="72" t="s">
        <v>373</v>
      </c>
      <c r="B67" s="72" t="s">
        <v>701</v>
      </c>
      <c r="C67" s="196">
        <v>5800</v>
      </c>
      <c r="D67" s="196">
        <v>0</v>
      </c>
      <c r="E67" s="72"/>
      <c r="F67" s="196">
        <v>5800</v>
      </c>
      <c r="G67" s="82"/>
    </row>
    <row r="68" spans="1:7" x14ac:dyDescent="0.25">
      <c r="A68" s="72" t="s">
        <v>374</v>
      </c>
      <c r="B68" s="198" t="s">
        <v>55</v>
      </c>
      <c r="C68" s="196"/>
      <c r="D68" s="196"/>
      <c r="E68" s="72"/>
      <c r="F68" s="197"/>
      <c r="G68" s="82"/>
    </row>
    <row r="69" spans="1:7" x14ac:dyDescent="0.25">
      <c r="A69" s="72" t="s">
        <v>375</v>
      </c>
      <c r="B69" s="198" t="s">
        <v>56</v>
      </c>
      <c r="C69" s="196"/>
      <c r="D69" s="196"/>
      <c r="E69" s="72"/>
      <c r="F69" s="197"/>
      <c r="G69" s="82"/>
    </row>
    <row r="70" spans="1:7" x14ac:dyDescent="0.25">
      <c r="A70" s="72" t="s">
        <v>376</v>
      </c>
      <c r="B70" s="198"/>
      <c r="C70" s="197"/>
      <c r="D70" s="197"/>
      <c r="E70" s="72"/>
      <c r="F70" s="197"/>
      <c r="G70" s="82"/>
    </row>
    <row r="71" spans="1:7" x14ac:dyDescent="0.25">
      <c r="A71" s="72" t="s">
        <v>377</v>
      </c>
      <c r="B71" s="198"/>
      <c r="C71" s="197"/>
      <c r="D71" s="197"/>
      <c r="E71" s="72"/>
      <c r="F71" s="197"/>
      <c r="G71" s="82"/>
    </row>
    <row r="72" spans="1:7" x14ac:dyDescent="0.25">
      <c r="A72" s="72" t="s">
        <v>378</v>
      </c>
      <c r="B72" s="198"/>
      <c r="C72" s="197"/>
      <c r="D72" s="197"/>
      <c r="E72" s="72"/>
      <c r="F72" s="197"/>
      <c r="G72" s="82"/>
    </row>
    <row r="73" spans="1:7" x14ac:dyDescent="0.25">
      <c r="A73" s="72" t="s">
        <v>379</v>
      </c>
      <c r="B73" s="198"/>
      <c r="C73" s="197"/>
      <c r="D73" s="197"/>
      <c r="E73" s="72"/>
      <c r="F73" s="197"/>
      <c r="G73" s="82"/>
    </row>
    <row r="74" spans="1:7" x14ac:dyDescent="0.25">
      <c r="A74" s="108"/>
      <c r="B74" s="149" t="s">
        <v>57</v>
      </c>
      <c r="C74" s="108" t="s">
        <v>58</v>
      </c>
      <c r="D74" s="108" t="s">
        <v>59</v>
      </c>
      <c r="E74" s="108"/>
      <c r="F74" s="108" t="s">
        <v>1539</v>
      </c>
      <c r="G74" s="108"/>
    </row>
    <row r="75" spans="1:7" x14ac:dyDescent="0.25">
      <c r="A75" s="72" t="s">
        <v>380</v>
      </c>
      <c r="B75" s="72" t="s">
        <v>60</v>
      </c>
      <c r="C75" s="199">
        <v>1.2340425337728679E-2</v>
      </c>
      <c r="D75" s="199">
        <v>0</v>
      </c>
      <c r="E75" s="98"/>
      <c r="F75" s="199">
        <v>1.2340425337728679E-2</v>
      </c>
      <c r="G75" s="82"/>
    </row>
    <row r="76" spans="1:7" x14ac:dyDescent="0.25">
      <c r="A76" s="72" t="s">
        <v>381</v>
      </c>
      <c r="B76" s="72"/>
      <c r="C76" s="90"/>
      <c r="D76" s="90"/>
      <c r="E76" s="98"/>
      <c r="F76" s="90"/>
      <c r="G76" s="82"/>
    </row>
    <row r="77" spans="1:7" x14ac:dyDescent="0.25">
      <c r="A77" s="72" t="s">
        <v>382</v>
      </c>
      <c r="B77" s="72"/>
      <c r="C77" s="90"/>
      <c r="D77" s="90"/>
      <c r="E77" s="98"/>
      <c r="F77" s="90"/>
      <c r="G77" s="82"/>
    </row>
    <row r="78" spans="1:7" x14ac:dyDescent="0.25">
      <c r="A78" s="72" t="s">
        <v>383</v>
      </c>
      <c r="B78" s="72"/>
      <c r="C78" s="90"/>
      <c r="D78" s="90"/>
      <c r="E78" s="98"/>
      <c r="F78" s="90"/>
      <c r="G78" s="82"/>
    </row>
    <row r="79" spans="1:7" x14ac:dyDescent="0.25">
      <c r="A79" s="72" t="s">
        <v>384</v>
      </c>
      <c r="B79" s="72"/>
      <c r="C79" s="90"/>
      <c r="D79" s="90"/>
      <c r="E79" s="98"/>
      <c r="F79" s="90"/>
      <c r="G79" s="82"/>
    </row>
    <row r="80" spans="1:7" x14ac:dyDescent="0.25">
      <c r="A80" s="72" t="s">
        <v>385</v>
      </c>
      <c r="B80" s="72"/>
      <c r="C80" s="90"/>
      <c r="D80" s="90"/>
      <c r="E80" s="98"/>
      <c r="F80" s="90"/>
      <c r="G80" s="82"/>
    </row>
    <row r="81" spans="1:7" x14ac:dyDescent="0.25">
      <c r="A81" s="72" t="s">
        <v>386</v>
      </c>
      <c r="B81" s="72"/>
      <c r="C81" s="90"/>
      <c r="D81" s="90"/>
      <c r="E81" s="98"/>
      <c r="F81" s="90"/>
      <c r="G81" s="82"/>
    </row>
    <row r="82" spans="1:7" x14ac:dyDescent="0.25">
      <c r="A82" s="108"/>
      <c r="B82" s="149" t="s">
        <v>61</v>
      </c>
      <c r="C82" s="108" t="s">
        <v>58</v>
      </c>
      <c r="D82" s="108" t="s">
        <v>59</v>
      </c>
      <c r="E82" s="108"/>
      <c r="F82" s="108" t="s">
        <v>1539</v>
      </c>
      <c r="G82" s="108"/>
    </row>
    <row r="83" spans="1:7" x14ac:dyDescent="0.25">
      <c r="A83" s="72" t="s">
        <v>387</v>
      </c>
      <c r="B83" s="81" t="s">
        <v>62</v>
      </c>
      <c r="C83" s="89">
        <f>SUM(C84:C117)</f>
        <v>1</v>
      </c>
      <c r="D83" s="89">
        <f>SUM(D84:D117)</f>
        <v>0</v>
      </c>
      <c r="E83" s="90"/>
      <c r="F83" s="89">
        <f>SUM(F84:F117)</f>
        <v>1</v>
      </c>
      <c r="G83" s="82"/>
    </row>
    <row r="84" spans="1:7" x14ac:dyDescent="0.25">
      <c r="A84" s="72" t="s">
        <v>388</v>
      </c>
      <c r="B84" s="72" t="s">
        <v>63</v>
      </c>
      <c r="C84" s="199">
        <v>0</v>
      </c>
      <c r="D84" s="199">
        <v>0</v>
      </c>
      <c r="E84" s="199"/>
      <c r="F84" s="199">
        <v>0</v>
      </c>
      <c r="G84" s="82"/>
    </row>
    <row r="85" spans="1:7" x14ac:dyDescent="0.25">
      <c r="A85" s="72" t="s">
        <v>389</v>
      </c>
      <c r="B85" s="72" t="s">
        <v>64</v>
      </c>
      <c r="C85" s="199">
        <v>0</v>
      </c>
      <c r="D85" s="199">
        <v>0</v>
      </c>
      <c r="E85" s="199"/>
      <c r="F85" s="199">
        <v>0</v>
      </c>
      <c r="G85" s="82"/>
    </row>
    <row r="86" spans="1:7" x14ac:dyDescent="0.25">
      <c r="A86" s="72" t="s">
        <v>390</v>
      </c>
      <c r="B86" s="72" t="s">
        <v>65</v>
      </c>
      <c r="C86" s="199">
        <v>0</v>
      </c>
      <c r="D86" s="199">
        <v>0</v>
      </c>
      <c r="E86" s="199"/>
      <c r="F86" s="199">
        <v>0</v>
      </c>
      <c r="G86" s="82"/>
    </row>
    <row r="87" spans="1:7" x14ac:dyDescent="0.25">
      <c r="A87" s="72" t="s">
        <v>391</v>
      </c>
      <c r="B87" s="72" t="s">
        <v>66</v>
      </c>
      <c r="C87" s="199">
        <v>0</v>
      </c>
      <c r="D87" s="199">
        <v>0</v>
      </c>
      <c r="E87" s="199"/>
      <c r="F87" s="199">
        <v>0</v>
      </c>
      <c r="G87" s="82"/>
    </row>
    <row r="88" spans="1:7" x14ac:dyDescent="0.25">
      <c r="A88" s="72" t="s">
        <v>392</v>
      </c>
      <c r="B88" s="72" t="s">
        <v>67</v>
      </c>
      <c r="C88" s="199">
        <v>0</v>
      </c>
      <c r="D88" s="199">
        <v>0</v>
      </c>
      <c r="E88" s="199"/>
      <c r="F88" s="199">
        <v>0</v>
      </c>
      <c r="G88" s="82"/>
    </row>
    <row r="89" spans="1:7" x14ac:dyDescent="0.25">
      <c r="A89" s="72" t="s">
        <v>393</v>
      </c>
      <c r="B89" s="72" t="s">
        <v>1316</v>
      </c>
      <c r="C89" s="199">
        <v>0</v>
      </c>
      <c r="D89" s="199">
        <v>0</v>
      </c>
      <c r="E89" s="199"/>
      <c r="F89" s="199">
        <v>0</v>
      </c>
      <c r="G89" s="82"/>
    </row>
    <row r="90" spans="1:7" x14ac:dyDescent="0.25">
      <c r="A90" s="72" t="s">
        <v>394</v>
      </c>
      <c r="B90" s="72" t="s">
        <v>68</v>
      </c>
      <c r="C90" s="199">
        <v>0</v>
      </c>
      <c r="D90" s="199">
        <v>0</v>
      </c>
      <c r="E90" s="199"/>
      <c r="F90" s="199">
        <v>0</v>
      </c>
      <c r="G90" s="82"/>
    </row>
    <row r="91" spans="1:7" x14ac:dyDescent="0.25">
      <c r="A91" s="72" t="s">
        <v>395</v>
      </c>
      <c r="B91" s="72" t="s">
        <v>69</v>
      </c>
      <c r="C91" s="199">
        <v>0</v>
      </c>
      <c r="D91" s="199">
        <v>0</v>
      </c>
      <c r="E91" s="199"/>
      <c r="F91" s="199">
        <v>0</v>
      </c>
      <c r="G91" s="82"/>
    </row>
    <row r="92" spans="1:7" x14ac:dyDescent="0.25">
      <c r="A92" s="72" t="s">
        <v>396</v>
      </c>
      <c r="B92" s="72" t="s">
        <v>70</v>
      </c>
      <c r="C92" s="199">
        <v>0</v>
      </c>
      <c r="D92" s="199">
        <v>0</v>
      </c>
      <c r="E92" s="199"/>
      <c r="F92" s="199">
        <v>0</v>
      </c>
      <c r="G92" s="82"/>
    </row>
    <row r="93" spans="1:7" x14ac:dyDescent="0.25">
      <c r="A93" s="72" t="s">
        <v>397</v>
      </c>
      <c r="B93" s="72" t="s">
        <v>71</v>
      </c>
      <c r="C93" s="199">
        <v>0</v>
      </c>
      <c r="D93" s="199">
        <v>0</v>
      </c>
      <c r="E93" s="199"/>
      <c r="F93" s="199">
        <v>0</v>
      </c>
      <c r="G93" s="82"/>
    </row>
    <row r="94" spans="1:7" x14ac:dyDescent="0.25">
      <c r="A94" s="72" t="s">
        <v>398</v>
      </c>
      <c r="B94" s="72" t="s">
        <v>72</v>
      </c>
      <c r="C94" s="199">
        <v>0</v>
      </c>
      <c r="D94" s="199">
        <v>0</v>
      </c>
      <c r="E94" s="199"/>
      <c r="F94" s="199">
        <v>0</v>
      </c>
      <c r="G94" s="82"/>
    </row>
    <row r="95" spans="1:7" x14ac:dyDescent="0.25">
      <c r="A95" s="72" t="s">
        <v>399</v>
      </c>
      <c r="B95" s="72" t="s">
        <v>73</v>
      </c>
      <c r="C95" s="199">
        <v>0</v>
      </c>
      <c r="D95" s="199">
        <v>0</v>
      </c>
      <c r="E95" s="199"/>
      <c r="F95" s="199">
        <v>0</v>
      </c>
      <c r="G95" s="82"/>
    </row>
    <row r="96" spans="1:7" x14ac:dyDescent="0.25">
      <c r="A96" s="72" t="s">
        <v>400</v>
      </c>
      <c r="B96" s="72" t="s">
        <v>74</v>
      </c>
      <c r="C96" s="199">
        <v>0</v>
      </c>
      <c r="D96" s="199">
        <v>0</v>
      </c>
      <c r="E96" s="199"/>
      <c r="F96" s="199">
        <v>0</v>
      </c>
      <c r="G96" s="82"/>
    </row>
    <row r="97" spans="1:7" x14ac:dyDescent="0.25">
      <c r="A97" s="72" t="s">
        <v>401</v>
      </c>
      <c r="B97" s="72" t="s">
        <v>75</v>
      </c>
      <c r="C97" s="199">
        <v>1</v>
      </c>
      <c r="D97" s="199">
        <v>0</v>
      </c>
      <c r="E97" s="199"/>
      <c r="F97" s="199">
        <v>1</v>
      </c>
      <c r="G97" s="82"/>
    </row>
    <row r="98" spans="1:7" x14ac:dyDescent="0.25">
      <c r="A98" s="72" t="s">
        <v>402</v>
      </c>
      <c r="B98" s="72" t="s">
        <v>76</v>
      </c>
      <c r="C98" s="199">
        <v>0</v>
      </c>
      <c r="D98" s="199">
        <v>0</v>
      </c>
      <c r="E98" s="199"/>
      <c r="F98" s="199">
        <v>0</v>
      </c>
      <c r="G98" s="82"/>
    </row>
    <row r="99" spans="1:7" x14ac:dyDescent="0.25">
      <c r="A99" s="72" t="s">
        <v>403</v>
      </c>
      <c r="B99" s="72" t="s">
        <v>1</v>
      </c>
      <c r="C99" s="199">
        <v>0</v>
      </c>
      <c r="D99" s="199">
        <v>0</v>
      </c>
      <c r="E99" s="199"/>
      <c r="F99" s="199">
        <v>0</v>
      </c>
      <c r="G99" s="82"/>
    </row>
    <row r="100" spans="1:7" x14ac:dyDescent="0.25">
      <c r="A100" s="72" t="s">
        <v>404</v>
      </c>
      <c r="B100" s="72" t="s">
        <v>77</v>
      </c>
      <c r="C100" s="199">
        <v>0</v>
      </c>
      <c r="D100" s="199">
        <v>0</v>
      </c>
      <c r="E100" s="199"/>
      <c r="F100" s="199">
        <v>0</v>
      </c>
      <c r="G100" s="82"/>
    </row>
    <row r="101" spans="1:7" x14ac:dyDescent="0.25">
      <c r="A101" s="72" t="s">
        <v>405</v>
      </c>
      <c r="B101" s="72" t="s">
        <v>78</v>
      </c>
      <c r="C101" s="199">
        <v>0</v>
      </c>
      <c r="D101" s="199">
        <v>0</v>
      </c>
      <c r="E101" s="199"/>
      <c r="F101" s="199">
        <v>0</v>
      </c>
      <c r="G101" s="82"/>
    </row>
    <row r="102" spans="1:7" x14ac:dyDescent="0.25">
      <c r="A102" s="72" t="s">
        <v>406</v>
      </c>
      <c r="B102" s="72" t="s">
        <v>79</v>
      </c>
      <c r="C102" s="199">
        <v>0</v>
      </c>
      <c r="D102" s="199">
        <v>0</v>
      </c>
      <c r="E102" s="199"/>
      <c r="F102" s="199">
        <v>0</v>
      </c>
      <c r="G102" s="82"/>
    </row>
    <row r="103" spans="1:7" x14ac:dyDescent="0.25">
      <c r="A103" s="72" t="s">
        <v>407</v>
      </c>
      <c r="B103" s="72" t="s">
        <v>80</v>
      </c>
      <c r="C103" s="199">
        <v>0</v>
      </c>
      <c r="D103" s="199">
        <v>0</v>
      </c>
      <c r="E103" s="199"/>
      <c r="F103" s="199">
        <v>0</v>
      </c>
      <c r="G103" s="82"/>
    </row>
    <row r="104" spans="1:7" x14ac:dyDescent="0.25">
      <c r="A104" s="72" t="s">
        <v>408</v>
      </c>
      <c r="B104" s="72" t="s">
        <v>81</v>
      </c>
      <c r="C104" s="199">
        <v>0</v>
      </c>
      <c r="D104" s="199">
        <v>0</v>
      </c>
      <c r="E104" s="199"/>
      <c r="F104" s="199">
        <v>0</v>
      </c>
      <c r="G104" s="82"/>
    </row>
    <row r="105" spans="1:7" x14ac:dyDescent="0.25">
      <c r="A105" s="72" t="s">
        <v>409</v>
      </c>
      <c r="B105" s="72" t="s">
        <v>82</v>
      </c>
      <c r="C105" s="199">
        <v>0</v>
      </c>
      <c r="D105" s="199">
        <v>0</v>
      </c>
      <c r="E105" s="199"/>
      <c r="F105" s="199">
        <v>0</v>
      </c>
      <c r="G105" s="82"/>
    </row>
    <row r="106" spans="1:7" x14ac:dyDescent="0.25">
      <c r="A106" s="72" t="s">
        <v>410</v>
      </c>
      <c r="B106" s="72" t="s">
        <v>83</v>
      </c>
      <c r="C106" s="199">
        <v>0</v>
      </c>
      <c r="D106" s="199">
        <v>0</v>
      </c>
      <c r="E106" s="199"/>
      <c r="F106" s="199">
        <v>0</v>
      </c>
      <c r="G106" s="82"/>
    </row>
    <row r="107" spans="1:7" x14ac:dyDescent="0.25">
      <c r="A107" s="72" t="s">
        <v>411</v>
      </c>
      <c r="B107" s="72" t="s">
        <v>84</v>
      </c>
      <c r="C107" s="199">
        <v>0</v>
      </c>
      <c r="D107" s="199">
        <v>0</v>
      </c>
      <c r="E107" s="199"/>
      <c r="F107" s="199">
        <v>0</v>
      </c>
      <c r="G107" s="82"/>
    </row>
    <row r="108" spans="1:7" x14ac:dyDescent="0.25">
      <c r="A108" s="72" t="s">
        <v>412</v>
      </c>
      <c r="B108" s="72" t="s">
        <v>85</v>
      </c>
      <c r="C108" s="199">
        <v>0</v>
      </c>
      <c r="D108" s="199">
        <v>0</v>
      </c>
      <c r="E108" s="199"/>
      <c r="F108" s="199">
        <v>0</v>
      </c>
      <c r="G108" s="82"/>
    </row>
    <row r="109" spans="1:7" x14ac:dyDescent="0.25">
      <c r="A109" s="72" t="s">
        <v>413</v>
      </c>
      <c r="B109" s="72" t="s">
        <v>86</v>
      </c>
      <c r="C109" s="199">
        <v>0</v>
      </c>
      <c r="D109" s="199">
        <v>0</v>
      </c>
      <c r="E109" s="199"/>
      <c r="F109" s="199">
        <v>0</v>
      </c>
      <c r="G109" s="82"/>
    </row>
    <row r="110" spans="1:7" x14ac:dyDescent="0.25">
      <c r="A110" s="72" t="s">
        <v>414</v>
      </c>
      <c r="B110" s="72" t="s">
        <v>2</v>
      </c>
      <c r="C110" s="199">
        <v>0</v>
      </c>
      <c r="D110" s="199">
        <v>0</v>
      </c>
      <c r="E110" s="199"/>
      <c r="F110" s="199">
        <v>0</v>
      </c>
      <c r="G110" s="82"/>
    </row>
    <row r="111" spans="1:7" x14ac:dyDescent="0.25">
      <c r="A111" s="72" t="s">
        <v>415</v>
      </c>
      <c r="B111" s="81" t="s">
        <v>36</v>
      </c>
      <c r="C111" s="89">
        <f>SUM(C112:C114)</f>
        <v>0</v>
      </c>
      <c r="D111" s="89">
        <f>SUM(D112:D114)</f>
        <v>0</v>
      </c>
      <c r="E111" s="90"/>
      <c r="F111" s="89">
        <f>SUM(F112:F114)</f>
        <v>0</v>
      </c>
      <c r="G111" s="82"/>
    </row>
    <row r="112" spans="1:7" x14ac:dyDescent="0.25">
      <c r="A112" s="72" t="s">
        <v>416</v>
      </c>
      <c r="B112" s="72" t="s">
        <v>88</v>
      </c>
      <c r="C112" s="199">
        <v>0</v>
      </c>
      <c r="D112" s="199">
        <v>0</v>
      </c>
      <c r="E112" s="90"/>
      <c r="F112" s="199">
        <v>0</v>
      </c>
      <c r="G112" s="82"/>
    </row>
    <row r="113" spans="1:7" x14ac:dyDescent="0.25">
      <c r="A113" s="72" t="s">
        <v>417</v>
      </c>
      <c r="B113" s="72" t="s">
        <v>89</v>
      </c>
      <c r="C113" s="199">
        <v>0</v>
      </c>
      <c r="D113" s="199">
        <v>0</v>
      </c>
      <c r="E113" s="90"/>
      <c r="F113" s="199">
        <v>0</v>
      </c>
      <c r="G113" s="82"/>
    </row>
    <row r="114" spans="1:7" x14ac:dyDescent="0.25">
      <c r="A114" s="72" t="s">
        <v>418</v>
      </c>
      <c r="B114" s="72" t="s">
        <v>0</v>
      </c>
      <c r="C114" s="199">
        <v>0</v>
      </c>
      <c r="D114" s="199">
        <v>0</v>
      </c>
      <c r="E114" s="90"/>
      <c r="F114" s="199">
        <v>0</v>
      </c>
      <c r="G114" s="82"/>
    </row>
    <row r="115" spans="1:7" x14ac:dyDescent="0.25">
      <c r="A115" s="72" t="s">
        <v>419</v>
      </c>
      <c r="B115" s="81" t="s">
        <v>33</v>
      </c>
      <c r="C115" s="89">
        <f>SUM(C116:C126)</f>
        <v>0</v>
      </c>
      <c r="D115" s="89">
        <f>SUM(D116:D126)</f>
        <v>0</v>
      </c>
      <c r="E115" s="90"/>
      <c r="F115" s="89">
        <f>SUM(F116:F126)</f>
        <v>0</v>
      </c>
      <c r="G115" s="82"/>
    </row>
    <row r="116" spans="1:7" x14ac:dyDescent="0.25">
      <c r="A116" s="72" t="s">
        <v>420</v>
      </c>
      <c r="B116" s="82" t="s">
        <v>37</v>
      </c>
      <c r="C116" s="199">
        <v>0</v>
      </c>
      <c r="D116" s="199">
        <v>0</v>
      </c>
      <c r="E116" s="90"/>
      <c r="F116" s="199">
        <v>0</v>
      </c>
      <c r="G116" s="82"/>
    </row>
    <row r="117" spans="1:7" x14ac:dyDescent="0.25">
      <c r="A117" s="72" t="s">
        <v>421</v>
      </c>
      <c r="B117" s="72" t="s">
        <v>87</v>
      </c>
      <c r="C117" s="199">
        <v>0</v>
      </c>
      <c r="D117" s="199">
        <v>0</v>
      </c>
      <c r="E117" s="90"/>
      <c r="F117" s="199">
        <v>0</v>
      </c>
      <c r="G117" s="82"/>
    </row>
    <row r="118" spans="1:7" x14ac:dyDescent="0.25">
      <c r="A118" s="72" t="s">
        <v>422</v>
      </c>
      <c r="B118" s="82" t="s">
        <v>38</v>
      </c>
      <c r="C118" s="199">
        <v>0</v>
      </c>
      <c r="D118" s="199">
        <v>0</v>
      </c>
      <c r="E118" s="90"/>
      <c r="F118" s="199">
        <v>0</v>
      </c>
      <c r="G118" s="82"/>
    </row>
    <row r="119" spans="1:7" x14ac:dyDescent="0.25">
      <c r="A119" s="72" t="s">
        <v>423</v>
      </c>
      <c r="B119" s="82" t="s">
        <v>39</v>
      </c>
      <c r="C119" s="199">
        <v>0</v>
      </c>
      <c r="D119" s="199">
        <v>0</v>
      </c>
      <c r="E119" s="90"/>
      <c r="F119" s="199">
        <v>0</v>
      </c>
      <c r="G119" s="82"/>
    </row>
    <row r="120" spans="1:7" x14ac:dyDescent="0.25">
      <c r="A120" s="72" t="s">
        <v>424</v>
      </c>
      <c r="B120" s="82" t="s">
        <v>3</v>
      </c>
      <c r="C120" s="199">
        <v>0</v>
      </c>
      <c r="D120" s="199">
        <v>0</v>
      </c>
      <c r="E120" s="90"/>
      <c r="F120" s="199">
        <v>0</v>
      </c>
      <c r="G120" s="82"/>
    </row>
    <row r="121" spans="1:7" x14ac:dyDescent="0.25">
      <c r="A121" s="72" t="s">
        <v>425</v>
      </c>
      <c r="B121" s="82" t="s">
        <v>40</v>
      </c>
      <c r="C121" s="199">
        <v>0</v>
      </c>
      <c r="D121" s="199">
        <v>0</v>
      </c>
      <c r="E121" s="90"/>
      <c r="F121" s="199">
        <v>0</v>
      </c>
      <c r="G121" s="82"/>
    </row>
    <row r="122" spans="1:7" x14ac:dyDescent="0.25">
      <c r="A122" s="72" t="s">
        <v>426</v>
      </c>
      <c r="B122" s="82" t="s">
        <v>41</v>
      </c>
      <c r="C122" s="199">
        <v>0</v>
      </c>
      <c r="D122" s="199">
        <v>0</v>
      </c>
      <c r="E122" s="90"/>
      <c r="F122" s="199">
        <v>0</v>
      </c>
      <c r="G122" s="82"/>
    </row>
    <row r="123" spans="1:7" x14ac:dyDescent="0.25">
      <c r="A123" s="72" t="s">
        <v>427</v>
      </c>
      <c r="B123" s="82" t="s">
        <v>42</v>
      </c>
      <c r="C123" s="199">
        <v>0</v>
      </c>
      <c r="D123" s="199">
        <v>0</v>
      </c>
      <c r="E123" s="90"/>
      <c r="F123" s="199">
        <v>0</v>
      </c>
      <c r="G123" s="82"/>
    </row>
    <row r="124" spans="1:7" x14ac:dyDescent="0.25">
      <c r="A124" s="72" t="s">
        <v>428</v>
      </c>
      <c r="B124" s="82" t="s">
        <v>43</v>
      </c>
      <c r="C124" s="199">
        <v>0</v>
      </c>
      <c r="D124" s="199">
        <v>0</v>
      </c>
      <c r="E124" s="90"/>
      <c r="F124" s="199">
        <v>0</v>
      </c>
      <c r="G124" s="82"/>
    </row>
    <row r="125" spans="1:7" x14ac:dyDescent="0.25">
      <c r="A125" s="72" t="s">
        <v>429</v>
      </c>
      <c r="B125" s="82" t="s">
        <v>44</v>
      </c>
      <c r="C125" s="199">
        <v>0</v>
      </c>
      <c r="D125" s="199">
        <v>0</v>
      </c>
      <c r="E125" s="90"/>
      <c r="F125" s="199">
        <v>0</v>
      </c>
      <c r="G125" s="82"/>
    </row>
    <row r="126" spans="1:7" x14ac:dyDescent="0.25">
      <c r="A126" s="72" t="s">
        <v>430</v>
      </c>
      <c r="B126" s="82" t="s">
        <v>33</v>
      </c>
      <c r="C126" s="199">
        <v>0</v>
      </c>
      <c r="D126" s="199">
        <v>0</v>
      </c>
      <c r="E126" s="90"/>
      <c r="F126" s="199">
        <v>0</v>
      </c>
      <c r="G126" s="82"/>
    </row>
    <row r="127" spans="1:7" x14ac:dyDescent="0.25">
      <c r="A127" s="72" t="s">
        <v>431</v>
      </c>
      <c r="B127" s="79" t="s">
        <v>35</v>
      </c>
      <c r="C127" s="90"/>
      <c r="D127" s="90"/>
      <c r="E127" s="90"/>
      <c r="F127" s="90"/>
      <c r="G127" s="82"/>
    </row>
    <row r="128" spans="1:7" x14ac:dyDescent="0.25">
      <c r="A128" s="72" t="s">
        <v>432</v>
      </c>
      <c r="B128" s="79" t="s">
        <v>35</v>
      </c>
      <c r="C128" s="90"/>
      <c r="D128" s="90"/>
      <c r="E128" s="90"/>
      <c r="F128" s="90"/>
      <c r="G128" s="82"/>
    </row>
    <row r="129" spans="1:7" x14ac:dyDescent="0.25">
      <c r="A129" s="72" t="s">
        <v>433</v>
      </c>
      <c r="B129" s="79" t="s">
        <v>35</v>
      </c>
      <c r="C129" s="90"/>
      <c r="D129" s="90"/>
      <c r="E129" s="90"/>
      <c r="F129" s="90"/>
      <c r="G129" s="82"/>
    </row>
    <row r="130" spans="1:7" x14ac:dyDescent="0.25">
      <c r="A130" s="72" t="s">
        <v>434</v>
      </c>
      <c r="B130" s="79" t="s">
        <v>35</v>
      </c>
      <c r="C130" s="90"/>
      <c r="D130" s="90"/>
      <c r="E130" s="90"/>
      <c r="F130" s="90"/>
      <c r="G130" s="82"/>
    </row>
    <row r="131" spans="1:7" x14ac:dyDescent="0.25">
      <c r="A131" s="72" t="s">
        <v>435</v>
      </c>
      <c r="B131" s="79" t="s">
        <v>35</v>
      </c>
      <c r="C131" s="90"/>
      <c r="D131" s="90"/>
      <c r="E131" s="90"/>
      <c r="F131" s="90"/>
      <c r="G131" s="82"/>
    </row>
    <row r="132" spans="1:7" x14ac:dyDescent="0.25">
      <c r="A132" s="72" t="s">
        <v>436</v>
      </c>
      <c r="B132" s="79" t="s">
        <v>35</v>
      </c>
      <c r="C132" s="90"/>
      <c r="D132" s="90"/>
      <c r="E132" s="90"/>
      <c r="F132" s="90"/>
      <c r="G132" s="82"/>
    </row>
    <row r="133" spans="1:7" x14ac:dyDescent="0.25">
      <c r="A133" s="72" t="s">
        <v>437</v>
      </c>
      <c r="B133" s="79" t="s">
        <v>35</v>
      </c>
      <c r="C133" s="90"/>
      <c r="D133" s="90"/>
      <c r="E133" s="90"/>
      <c r="F133" s="90"/>
      <c r="G133" s="82"/>
    </row>
    <row r="134" spans="1:7" x14ac:dyDescent="0.25">
      <c r="A134" s="72" t="s">
        <v>438</v>
      </c>
      <c r="B134" s="79" t="s">
        <v>35</v>
      </c>
      <c r="C134" s="90"/>
      <c r="D134" s="90"/>
      <c r="E134" s="90"/>
      <c r="F134" s="90"/>
      <c r="G134" s="82"/>
    </row>
    <row r="135" spans="1:7" x14ac:dyDescent="0.25">
      <c r="A135" s="72" t="s">
        <v>439</v>
      </c>
      <c r="B135" s="79" t="s">
        <v>35</v>
      </c>
      <c r="C135" s="90"/>
      <c r="D135" s="90"/>
      <c r="E135" s="90"/>
      <c r="F135" s="90"/>
      <c r="G135" s="82"/>
    </row>
    <row r="136" spans="1:7" x14ac:dyDescent="0.25">
      <c r="A136" s="72" t="s">
        <v>440</v>
      </c>
      <c r="B136" s="79" t="s">
        <v>35</v>
      </c>
      <c r="C136" s="90"/>
      <c r="D136" s="90"/>
      <c r="E136" s="90"/>
      <c r="F136" s="90"/>
      <c r="G136" s="82"/>
    </row>
    <row r="137" spans="1:7" x14ac:dyDescent="0.25">
      <c r="A137" s="108"/>
      <c r="B137" s="149" t="s">
        <v>317</v>
      </c>
      <c r="C137" s="108" t="s">
        <v>58</v>
      </c>
      <c r="D137" s="108" t="s">
        <v>59</v>
      </c>
      <c r="E137" s="108"/>
      <c r="F137" s="108" t="s">
        <v>46</v>
      </c>
      <c r="G137" s="108"/>
    </row>
    <row r="138" spans="1:7" x14ac:dyDescent="0.25">
      <c r="A138" s="72" t="s">
        <v>441</v>
      </c>
      <c r="B138" s="200" t="s">
        <v>1600</v>
      </c>
      <c r="C138" s="199">
        <v>0.26798004204789322</v>
      </c>
      <c r="D138" s="199">
        <v>0</v>
      </c>
      <c r="E138" s="90"/>
      <c r="F138" s="90">
        <v>0.23965703711617112</v>
      </c>
      <c r="G138" s="82"/>
    </row>
    <row r="139" spans="1:7" x14ac:dyDescent="0.25">
      <c r="A139" s="72" t="s">
        <v>442</v>
      </c>
      <c r="B139" s="200" t="s">
        <v>1601</v>
      </c>
      <c r="C139" s="199">
        <v>0.28786727158274017</v>
      </c>
      <c r="D139" s="199">
        <v>0</v>
      </c>
      <c r="E139" s="90"/>
      <c r="F139" s="90">
        <v>0.30787661092544516</v>
      </c>
      <c r="G139" s="82"/>
    </row>
    <row r="140" spans="1:7" x14ac:dyDescent="0.25">
      <c r="A140" s="72" t="s">
        <v>443</v>
      </c>
      <c r="B140" s="200" t="s">
        <v>1602</v>
      </c>
      <c r="C140" s="199">
        <v>9.8472694708552744E-2</v>
      </c>
      <c r="D140" s="199">
        <v>0</v>
      </c>
      <c r="E140" s="90"/>
      <c r="F140" s="90">
        <v>0.10849645541890206</v>
      </c>
      <c r="G140" s="82"/>
    </row>
    <row r="141" spans="1:7" x14ac:dyDescent="0.25">
      <c r="A141" s="72" t="s">
        <v>444</v>
      </c>
      <c r="B141" s="200" t="s">
        <v>1603</v>
      </c>
      <c r="C141" s="199">
        <v>2.8055208829847224E-2</v>
      </c>
      <c r="D141" s="199">
        <v>0</v>
      </c>
      <c r="E141" s="90"/>
      <c r="F141" s="90">
        <v>2.6181375891702892E-2</v>
      </c>
      <c r="G141" s="82"/>
    </row>
    <row r="142" spans="1:7" x14ac:dyDescent="0.25">
      <c r="A142" s="72" t="s">
        <v>445</v>
      </c>
      <c r="B142" s="200" t="s">
        <v>1604</v>
      </c>
      <c r="C142" s="199">
        <v>3.7175171742785569E-2</v>
      </c>
      <c r="D142" s="199">
        <v>0</v>
      </c>
      <c r="E142" s="90"/>
      <c r="F142" s="90">
        <v>4.2133435173386739E-2</v>
      </c>
      <c r="G142" s="82"/>
    </row>
    <row r="143" spans="1:7" x14ac:dyDescent="0.25">
      <c r="A143" s="72" t="s">
        <v>446</v>
      </c>
      <c r="B143" s="200" t="s">
        <v>1605</v>
      </c>
      <c r="C143" s="199">
        <v>2.7845934994710109E-2</v>
      </c>
      <c r="D143" s="199">
        <v>0</v>
      </c>
      <c r="E143" s="90"/>
      <c r="F143" s="90">
        <v>2.4437235112317705E-2</v>
      </c>
      <c r="G143" s="82"/>
    </row>
    <row r="144" spans="1:7" x14ac:dyDescent="0.25">
      <c r="A144" s="72" t="s">
        <v>447</v>
      </c>
      <c r="B144" s="200" t="s">
        <v>1606</v>
      </c>
      <c r="C144" s="199">
        <v>2.4464842570970972E-2</v>
      </c>
      <c r="D144" s="199">
        <v>0</v>
      </c>
      <c r="E144" s="90"/>
      <c r="F144" s="90">
        <v>2.3956624720740522E-2</v>
      </c>
      <c r="G144" s="82"/>
    </row>
    <row r="145" spans="1:7" x14ac:dyDescent="0.25">
      <c r="A145" s="72" t="s">
        <v>448</v>
      </c>
      <c r="B145" s="200" t="s">
        <v>1607</v>
      </c>
      <c r="C145" s="199">
        <v>1.7831820206233383E-2</v>
      </c>
      <c r="D145" s="199">
        <v>0</v>
      </c>
      <c r="E145" s="90"/>
      <c r="F145" s="90">
        <v>1.8044817494283445E-2</v>
      </c>
      <c r="G145" s="82"/>
    </row>
    <row r="146" spans="1:7" x14ac:dyDescent="0.25">
      <c r="A146" s="72" t="s">
        <v>449</v>
      </c>
      <c r="B146" s="200" t="s">
        <v>1608</v>
      </c>
      <c r="C146" s="199">
        <v>5.3124337171795447E-2</v>
      </c>
      <c r="D146" s="199">
        <v>0</v>
      </c>
      <c r="E146" s="90"/>
      <c r="F146" s="90">
        <v>6.1877859600282935E-2</v>
      </c>
      <c r="G146" s="82"/>
    </row>
    <row r="147" spans="1:7" x14ac:dyDescent="0.25">
      <c r="A147" s="72" t="s">
        <v>450</v>
      </c>
      <c r="B147" s="200" t="s">
        <v>1609</v>
      </c>
      <c r="C147" s="199">
        <v>3.3706179626629994E-2</v>
      </c>
      <c r="D147" s="199">
        <v>0</v>
      </c>
      <c r="E147" s="90"/>
      <c r="F147" s="90">
        <v>3.3505126209109455E-2</v>
      </c>
      <c r="G147" s="82"/>
    </row>
    <row r="148" spans="1:7" x14ac:dyDescent="0.25">
      <c r="A148" s="72" t="s">
        <v>451</v>
      </c>
      <c r="B148" s="200" t="s">
        <v>1610</v>
      </c>
      <c r="C148" s="199">
        <v>9.0268305976619143E-3</v>
      </c>
      <c r="D148" s="199">
        <v>0</v>
      </c>
      <c r="E148" s="90"/>
      <c r="F148" s="90">
        <v>1.0916095289758626E-2</v>
      </c>
      <c r="G148" s="82"/>
    </row>
    <row r="149" spans="1:7" x14ac:dyDescent="0.25">
      <c r="A149" s="72" t="s">
        <v>452</v>
      </c>
      <c r="B149" s="200" t="s">
        <v>1611</v>
      </c>
      <c r="C149" s="199">
        <v>1.7445101797925824E-2</v>
      </c>
      <c r="D149" s="199">
        <v>0</v>
      </c>
      <c r="E149" s="90"/>
      <c r="F149" s="90">
        <v>1.5465322185992697E-2</v>
      </c>
      <c r="G149" s="82"/>
    </row>
    <row r="150" spans="1:7" x14ac:dyDescent="0.25">
      <c r="A150" s="72" t="s">
        <v>453</v>
      </c>
      <c r="B150" s="200" t="s">
        <v>1612</v>
      </c>
      <c r="C150" s="199">
        <v>2.2556134917084469E-2</v>
      </c>
      <c r="D150" s="199">
        <v>0</v>
      </c>
      <c r="E150" s="90"/>
      <c r="F150" s="90">
        <v>2.0497334910054475E-2</v>
      </c>
      <c r="G150" s="82"/>
    </row>
    <row r="151" spans="1:7" x14ac:dyDescent="0.25">
      <c r="A151" s="72" t="s">
        <v>454</v>
      </c>
      <c r="B151" s="200" t="s">
        <v>1613</v>
      </c>
      <c r="C151" s="199">
        <v>9.5667156068739937E-3</v>
      </c>
      <c r="D151" s="199">
        <v>0</v>
      </c>
      <c r="E151" s="90"/>
      <c r="F151" s="90">
        <v>7.6219255002993322E-3</v>
      </c>
      <c r="G151" s="82"/>
    </row>
    <row r="152" spans="1:7" x14ac:dyDescent="0.25">
      <c r="A152" s="72" t="s">
        <v>455</v>
      </c>
      <c r="B152" s="200" t="s">
        <v>1614</v>
      </c>
      <c r="C152" s="199">
        <v>2.6829039320455602E-2</v>
      </c>
      <c r="D152" s="199">
        <v>0</v>
      </c>
      <c r="E152" s="90"/>
      <c r="F152" s="90">
        <v>2.6026623414421184E-2</v>
      </c>
      <c r="G152" s="82"/>
    </row>
    <row r="153" spans="1:7" x14ac:dyDescent="0.25">
      <c r="A153" s="72" t="s">
        <v>456</v>
      </c>
      <c r="B153" s="200" t="s">
        <v>1615</v>
      </c>
      <c r="C153" s="199">
        <v>1.6503478409820152E-2</v>
      </c>
      <c r="D153" s="199">
        <v>0</v>
      </c>
      <c r="E153" s="90"/>
      <c r="F153" s="90">
        <v>1.4046018621710236E-2</v>
      </c>
      <c r="G153" s="82"/>
    </row>
    <row r="154" spans="1:7" x14ac:dyDescent="0.25">
      <c r="A154" s="72" t="s">
        <v>457</v>
      </c>
      <c r="B154" s="200" t="s">
        <v>1616</v>
      </c>
      <c r="C154" s="199">
        <v>8.1370833230177478E-3</v>
      </c>
      <c r="D154" s="199">
        <v>0</v>
      </c>
      <c r="E154" s="90"/>
      <c r="F154" s="90">
        <v>5.9758567439879944E-3</v>
      </c>
      <c r="G154" s="82"/>
    </row>
    <row r="155" spans="1:7" x14ac:dyDescent="0.25">
      <c r="A155" s="72" t="s">
        <v>458</v>
      </c>
      <c r="B155" s="200" t="s">
        <v>1617</v>
      </c>
      <c r="C155" s="199">
        <v>4.1460475586014576E-3</v>
      </c>
      <c r="D155" s="199">
        <v>0</v>
      </c>
      <c r="E155" s="90"/>
      <c r="F155" s="90">
        <v>4.3058137718681826E-3</v>
      </c>
      <c r="G155" s="82"/>
    </row>
    <row r="156" spans="1:7" x14ac:dyDescent="0.25">
      <c r="A156" s="72" t="s">
        <v>459</v>
      </c>
      <c r="B156" s="200" t="s">
        <v>1618</v>
      </c>
      <c r="C156" s="199">
        <v>2.8272128788123492E-3</v>
      </c>
      <c r="D156" s="199">
        <v>0</v>
      </c>
      <c r="E156" s="90"/>
      <c r="F156" s="90">
        <v>2.4056191104415655E-3</v>
      </c>
      <c r="G156" s="82"/>
    </row>
    <row r="157" spans="1:7" x14ac:dyDescent="0.25">
      <c r="A157" s="72" t="s">
        <v>460</v>
      </c>
      <c r="B157" s="200" t="s">
        <v>1619</v>
      </c>
      <c r="C157" s="199">
        <v>6.4388521075877826E-3</v>
      </c>
      <c r="D157" s="199">
        <v>0</v>
      </c>
      <c r="E157" s="90"/>
      <c r="F157" s="90">
        <v>6.5728127891236908E-3</v>
      </c>
      <c r="G157" s="82"/>
    </row>
    <row r="158" spans="1:7" x14ac:dyDescent="0.25">
      <c r="A158" s="72" t="s">
        <v>461</v>
      </c>
      <c r="B158" s="200" t="s">
        <v>90</v>
      </c>
      <c r="C158" s="199" t="s">
        <v>30</v>
      </c>
      <c r="D158" s="199" t="s">
        <v>30</v>
      </c>
      <c r="E158" s="90"/>
      <c r="F158" s="90" t="s">
        <v>30</v>
      </c>
      <c r="G158" s="82"/>
    </row>
    <row r="159" spans="1:7" x14ac:dyDescent="0.25">
      <c r="A159" s="72" t="s">
        <v>462</v>
      </c>
      <c r="B159" s="200" t="s">
        <v>90</v>
      </c>
      <c r="C159" s="199" t="s">
        <v>30</v>
      </c>
      <c r="D159" s="199" t="s">
        <v>30</v>
      </c>
      <c r="E159" s="90"/>
      <c r="F159" s="90" t="s">
        <v>30</v>
      </c>
      <c r="G159" s="82"/>
    </row>
    <row r="160" spans="1:7" x14ac:dyDescent="0.25">
      <c r="A160" s="72" t="s">
        <v>463</v>
      </c>
      <c r="B160" s="200" t="s">
        <v>90</v>
      </c>
      <c r="C160" s="199" t="s">
        <v>30</v>
      </c>
      <c r="D160" s="199" t="s">
        <v>30</v>
      </c>
      <c r="E160" s="90"/>
      <c r="F160" s="90" t="s">
        <v>30</v>
      </c>
      <c r="G160" s="82"/>
    </row>
    <row r="161" spans="1:7" x14ac:dyDescent="0.25">
      <c r="A161" s="72" t="s">
        <v>464</v>
      </c>
      <c r="B161" s="200" t="s">
        <v>90</v>
      </c>
      <c r="C161" s="199" t="s">
        <v>30</v>
      </c>
      <c r="D161" s="199" t="s">
        <v>30</v>
      </c>
      <c r="E161" s="90"/>
      <c r="F161" s="90" t="s">
        <v>30</v>
      </c>
      <c r="G161" s="82"/>
    </row>
    <row r="162" spans="1:7" x14ac:dyDescent="0.25">
      <c r="A162" s="72" t="s">
        <v>465</v>
      </c>
      <c r="B162" s="200" t="s">
        <v>90</v>
      </c>
      <c r="C162" s="199" t="s">
        <v>30</v>
      </c>
      <c r="D162" s="199" t="s">
        <v>30</v>
      </c>
      <c r="E162" s="90"/>
      <c r="F162" s="90" t="s">
        <v>30</v>
      </c>
      <c r="G162" s="82"/>
    </row>
    <row r="163" spans="1:7" x14ac:dyDescent="0.25">
      <c r="A163" s="72" t="s">
        <v>466</v>
      </c>
      <c r="B163" s="200" t="s">
        <v>90</v>
      </c>
      <c r="C163" s="199" t="s">
        <v>30</v>
      </c>
      <c r="D163" s="199" t="s">
        <v>30</v>
      </c>
      <c r="E163" s="90"/>
      <c r="F163" s="90" t="s">
        <v>30</v>
      </c>
      <c r="G163" s="82"/>
    </row>
    <row r="164" spans="1:7" x14ac:dyDescent="0.25">
      <c r="A164" s="72" t="s">
        <v>467</v>
      </c>
      <c r="B164" s="200" t="s">
        <v>90</v>
      </c>
      <c r="C164" s="199" t="s">
        <v>30</v>
      </c>
      <c r="D164" s="199" t="s">
        <v>30</v>
      </c>
      <c r="E164" s="90"/>
      <c r="F164" s="90" t="s">
        <v>30</v>
      </c>
      <c r="G164" s="82"/>
    </row>
    <row r="165" spans="1:7" x14ac:dyDescent="0.25">
      <c r="A165" s="72" t="s">
        <v>468</v>
      </c>
      <c r="B165" s="200" t="s">
        <v>90</v>
      </c>
      <c r="C165" s="199" t="s">
        <v>30</v>
      </c>
      <c r="D165" s="199" t="s">
        <v>30</v>
      </c>
      <c r="E165" s="90"/>
      <c r="F165" s="90" t="s">
        <v>30</v>
      </c>
      <c r="G165" s="82"/>
    </row>
    <row r="166" spans="1:7" x14ac:dyDescent="0.25">
      <c r="A166" s="72" t="s">
        <v>469</v>
      </c>
      <c r="B166" s="200" t="s">
        <v>90</v>
      </c>
      <c r="C166" s="199" t="s">
        <v>30</v>
      </c>
      <c r="D166" s="199" t="s">
        <v>30</v>
      </c>
      <c r="E166" s="90"/>
      <c r="F166" s="90" t="s">
        <v>30</v>
      </c>
      <c r="G166" s="82"/>
    </row>
    <row r="167" spans="1:7" x14ac:dyDescent="0.25">
      <c r="A167" s="72" t="s">
        <v>470</v>
      </c>
      <c r="B167" s="200" t="s">
        <v>90</v>
      </c>
      <c r="C167" s="199" t="s">
        <v>30</v>
      </c>
      <c r="D167" s="199" t="s">
        <v>30</v>
      </c>
      <c r="E167" s="90"/>
      <c r="F167" s="90" t="s">
        <v>30</v>
      </c>
      <c r="G167" s="82"/>
    </row>
    <row r="168" spans="1:7" x14ac:dyDescent="0.25">
      <c r="A168" s="72" t="s">
        <v>471</v>
      </c>
      <c r="B168" s="200" t="s">
        <v>90</v>
      </c>
      <c r="C168" s="199" t="s">
        <v>30</v>
      </c>
      <c r="D168" s="199" t="s">
        <v>30</v>
      </c>
      <c r="E168" s="90"/>
      <c r="F168" s="90" t="s">
        <v>30</v>
      </c>
      <c r="G168" s="82"/>
    </row>
    <row r="169" spans="1:7" x14ac:dyDescent="0.25">
      <c r="A169" s="72" t="s">
        <v>472</v>
      </c>
      <c r="B169" s="200" t="s">
        <v>90</v>
      </c>
      <c r="C169" s="199" t="s">
        <v>30</v>
      </c>
      <c r="D169" s="199" t="s">
        <v>30</v>
      </c>
      <c r="E169" s="90"/>
      <c r="F169" s="90" t="s">
        <v>30</v>
      </c>
      <c r="G169" s="82"/>
    </row>
    <row r="170" spans="1:7" x14ac:dyDescent="0.25">
      <c r="A170" s="72" t="s">
        <v>473</v>
      </c>
      <c r="B170" s="200" t="s">
        <v>90</v>
      </c>
      <c r="C170" s="199" t="s">
        <v>30</v>
      </c>
      <c r="D170" s="199" t="s">
        <v>30</v>
      </c>
      <c r="E170" s="90"/>
      <c r="F170" s="90" t="s">
        <v>30</v>
      </c>
      <c r="G170" s="82"/>
    </row>
    <row r="171" spans="1:7" x14ac:dyDescent="0.25">
      <c r="A171" s="72" t="s">
        <v>474</v>
      </c>
      <c r="B171" s="200" t="s">
        <v>90</v>
      </c>
      <c r="C171" s="199" t="s">
        <v>30</v>
      </c>
      <c r="D171" s="199" t="s">
        <v>30</v>
      </c>
      <c r="E171" s="90"/>
      <c r="F171" s="90" t="s">
        <v>30</v>
      </c>
      <c r="G171" s="82"/>
    </row>
    <row r="172" spans="1:7" x14ac:dyDescent="0.25">
      <c r="A172" s="72" t="s">
        <v>475</v>
      </c>
      <c r="B172" s="200" t="s">
        <v>90</v>
      </c>
      <c r="C172" s="199" t="s">
        <v>30</v>
      </c>
      <c r="D172" s="199" t="s">
        <v>30</v>
      </c>
      <c r="E172" s="90"/>
      <c r="F172" s="90" t="s">
        <v>30</v>
      </c>
      <c r="G172" s="82"/>
    </row>
    <row r="173" spans="1:7" x14ac:dyDescent="0.25">
      <c r="A173" s="72" t="s">
        <v>476</v>
      </c>
      <c r="B173" s="200" t="s">
        <v>90</v>
      </c>
      <c r="C173" s="199" t="s">
        <v>30</v>
      </c>
      <c r="D173" s="199" t="s">
        <v>30</v>
      </c>
      <c r="E173" s="90"/>
      <c r="F173" s="90" t="s">
        <v>30</v>
      </c>
      <c r="G173" s="82"/>
    </row>
    <row r="174" spans="1:7" x14ac:dyDescent="0.25">
      <c r="A174" s="72" t="s">
        <v>477</v>
      </c>
      <c r="B174" s="200" t="s">
        <v>90</v>
      </c>
      <c r="C174" s="199" t="s">
        <v>30</v>
      </c>
      <c r="D174" s="199" t="s">
        <v>30</v>
      </c>
      <c r="E174" s="90"/>
      <c r="F174" s="90" t="s">
        <v>30</v>
      </c>
      <c r="G174" s="82"/>
    </row>
    <row r="175" spans="1:7" x14ac:dyDescent="0.25">
      <c r="A175" s="72" t="s">
        <v>478</v>
      </c>
      <c r="B175" s="200" t="s">
        <v>90</v>
      </c>
      <c r="C175" s="199" t="s">
        <v>30</v>
      </c>
      <c r="D175" s="199" t="s">
        <v>30</v>
      </c>
      <c r="E175" s="90"/>
      <c r="F175" s="90" t="s">
        <v>30</v>
      </c>
      <c r="G175" s="82"/>
    </row>
    <row r="176" spans="1:7" x14ac:dyDescent="0.25">
      <c r="A176" s="72" t="s">
        <v>479</v>
      </c>
      <c r="B176" s="200" t="s">
        <v>90</v>
      </c>
      <c r="C176" s="199" t="s">
        <v>30</v>
      </c>
      <c r="D176" s="199" t="s">
        <v>30</v>
      </c>
      <c r="E176" s="90"/>
      <c r="F176" s="90" t="s">
        <v>30</v>
      </c>
      <c r="G176" s="82"/>
    </row>
    <row r="177" spans="1:7" x14ac:dyDescent="0.25">
      <c r="A177" s="72" t="s">
        <v>480</v>
      </c>
      <c r="B177" s="200" t="s">
        <v>90</v>
      </c>
      <c r="C177" s="199" t="s">
        <v>30</v>
      </c>
      <c r="D177" s="199" t="s">
        <v>30</v>
      </c>
      <c r="E177" s="90"/>
      <c r="F177" s="90" t="s">
        <v>30</v>
      </c>
      <c r="G177" s="82"/>
    </row>
    <row r="178" spans="1:7" x14ac:dyDescent="0.25">
      <c r="A178" s="72" t="s">
        <v>481</v>
      </c>
      <c r="B178" s="200" t="s">
        <v>90</v>
      </c>
      <c r="C178" s="199" t="s">
        <v>30</v>
      </c>
      <c r="D178" s="199" t="s">
        <v>30</v>
      </c>
      <c r="E178" s="90"/>
      <c r="F178" s="90" t="s">
        <v>30</v>
      </c>
      <c r="G178" s="82"/>
    </row>
    <row r="179" spans="1:7" x14ac:dyDescent="0.25">
      <c r="A179" s="72" t="s">
        <v>482</v>
      </c>
      <c r="B179" s="200" t="s">
        <v>90</v>
      </c>
      <c r="C179" s="199" t="s">
        <v>30</v>
      </c>
      <c r="D179" s="199" t="s">
        <v>30</v>
      </c>
      <c r="E179" s="90"/>
      <c r="F179" s="90" t="s">
        <v>30</v>
      </c>
      <c r="G179" s="82"/>
    </row>
    <row r="180" spans="1:7" x14ac:dyDescent="0.25">
      <c r="A180" s="72" t="s">
        <v>483</v>
      </c>
      <c r="B180" s="200" t="s">
        <v>90</v>
      </c>
      <c r="C180" s="199" t="s">
        <v>30</v>
      </c>
      <c r="D180" s="199" t="s">
        <v>30</v>
      </c>
      <c r="E180" s="90"/>
      <c r="F180" s="90" t="s">
        <v>30</v>
      </c>
      <c r="G180" s="82"/>
    </row>
    <row r="181" spans="1:7" x14ac:dyDescent="0.25">
      <c r="A181" s="72" t="s">
        <v>484</v>
      </c>
      <c r="B181" s="200" t="s">
        <v>90</v>
      </c>
      <c r="C181" s="199" t="s">
        <v>30</v>
      </c>
      <c r="D181" s="199" t="s">
        <v>30</v>
      </c>
      <c r="E181" s="90"/>
      <c r="F181" s="90" t="s">
        <v>30</v>
      </c>
      <c r="G181" s="82"/>
    </row>
    <row r="182" spans="1:7" x14ac:dyDescent="0.25">
      <c r="A182" s="72" t="s">
        <v>485</v>
      </c>
      <c r="B182" s="200" t="s">
        <v>90</v>
      </c>
      <c r="C182" s="199" t="s">
        <v>30</v>
      </c>
      <c r="D182" s="199" t="s">
        <v>30</v>
      </c>
      <c r="E182" s="90"/>
      <c r="F182" s="90" t="s">
        <v>30</v>
      </c>
      <c r="G182" s="82"/>
    </row>
    <row r="183" spans="1:7" x14ac:dyDescent="0.25">
      <c r="A183" s="72" t="s">
        <v>486</v>
      </c>
      <c r="B183" s="200" t="s">
        <v>90</v>
      </c>
      <c r="C183" s="199" t="s">
        <v>30</v>
      </c>
      <c r="D183" s="199" t="s">
        <v>30</v>
      </c>
      <c r="E183" s="90"/>
      <c r="F183" s="90" t="s">
        <v>30</v>
      </c>
      <c r="G183" s="82"/>
    </row>
    <row r="184" spans="1:7" x14ac:dyDescent="0.25">
      <c r="A184" s="72" t="s">
        <v>487</v>
      </c>
      <c r="B184" s="200" t="s">
        <v>90</v>
      </c>
      <c r="C184" s="199" t="s">
        <v>30</v>
      </c>
      <c r="D184" s="199" t="s">
        <v>30</v>
      </c>
      <c r="E184" s="90"/>
      <c r="F184" s="90" t="s">
        <v>30</v>
      </c>
      <c r="G184" s="82"/>
    </row>
    <row r="185" spans="1:7" x14ac:dyDescent="0.25">
      <c r="A185" s="72" t="s">
        <v>488</v>
      </c>
      <c r="B185" s="200" t="s">
        <v>90</v>
      </c>
      <c r="C185" s="199" t="s">
        <v>30</v>
      </c>
      <c r="D185" s="199" t="s">
        <v>30</v>
      </c>
      <c r="E185" s="90"/>
      <c r="F185" s="90" t="s">
        <v>30</v>
      </c>
      <c r="G185" s="82"/>
    </row>
    <row r="186" spans="1:7" x14ac:dyDescent="0.25">
      <c r="A186" s="72" t="s">
        <v>489</v>
      </c>
      <c r="B186" s="200" t="s">
        <v>90</v>
      </c>
      <c r="C186" s="199" t="s">
        <v>30</v>
      </c>
      <c r="D186" s="199" t="s">
        <v>30</v>
      </c>
      <c r="E186" s="90"/>
      <c r="F186" s="90" t="s">
        <v>30</v>
      </c>
      <c r="G186" s="82"/>
    </row>
    <row r="187" spans="1:7" x14ac:dyDescent="0.25">
      <c r="A187" s="72" t="s">
        <v>490</v>
      </c>
      <c r="B187" s="200" t="s">
        <v>90</v>
      </c>
      <c r="C187" s="199" t="s">
        <v>30</v>
      </c>
      <c r="D187" s="199" t="s">
        <v>30</v>
      </c>
      <c r="E187" s="90"/>
      <c r="F187" s="90" t="s">
        <v>30</v>
      </c>
      <c r="G187" s="82"/>
    </row>
    <row r="188" spans="1:7" x14ac:dyDescent="0.25">
      <c r="A188" s="108"/>
      <c r="B188" s="149" t="s">
        <v>598</v>
      </c>
      <c r="C188" s="108" t="s">
        <v>58</v>
      </c>
      <c r="D188" s="108" t="s">
        <v>59</v>
      </c>
      <c r="E188" s="108"/>
      <c r="F188" s="108" t="s">
        <v>46</v>
      </c>
      <c r="G188" s="108"/>
    </row>
    <row r="189" spans="1:7" x14ac:dyDescent="0.25">
      <c r="A189" s="72" t="s">
        <v>491</v>
      </c>
      <c r="B189" s="72" t="s">
        <v>91</v>
      </c>
      <c r="C189" s="199">
        <v>0.90895390781800245</v>
      </c>
      <c r="D189" s="199">
        <v>0</v>
      </c>
      <c r="E189" s="91"/>
      <c r="F189" s="199">
        <v>0.90895390781800245</v>
      </c>
      <c r="G189" s="82"/>
    </row>
    <row r="190" spans="1:7" x14ac:dyDescent="0.25">
      <c r="A190" s="72" t="s">
        <v>492</v>
      </c>
      <c r="B190" s="72" t="s">
        <v>92</v>
      </c>
      <c r="C190" s="199">
        <v>9.1046092181997537E-2</v>
      </c>
      <c r="D190" s="199">
        <v>0</v>
      </c>
      <c r="E190" s="91"/>
      <c r="F190" s="199">
        <v>9.1046092181997537E-2</v>
      </c>
      <c r="G190" s="82"/>
    </row>
    <row r="191" spans="1:7" x14ac:dyDescent="0.25">
      <c r="A191" s="72" t="s">
        <v>493</v>
      </c>
      <c r="B191" s="72" t="s">
        <v>33</v>
      </c>
      <c r="C191" s="199">
        <v>0</v>
      </c>
      <c r="D191" s="199">
        <v>0</v>
      </c>
      <c r="E191" s="91"/>
      <c r="F191" s="199">
        <v>0</v>
      </c>
      <c r="G191" s="82"/>
    </row>
    <row r="192" spans="1:7" x14ac:dyDescent="0.25">
      <c r="A192" s="72" t="s">
        <v>494</v>
      </c>
      <c r="B192" s="72"/>
      <c r="C192" s="90"/>
      <c r="D192" s="90"/>
      <c r="E192" s="91"/>
      <c r="F192" s="90"/>
      <c r="G192" s="82"/>
    </row>
    <row r="193" spans="1:7" x14ac:dyDescent="0.25">
      <c r="A193" s="72" t="s">
        <v>495</v>
      </c>
      <c r="B193" s="72"/>
      <c r="C193" s="90"/>
      <c r="D193" s="90"/>
      <c r="E193" s="91"/>
      <c r="F193" s="90"/>
      <c r="G193" s="82"/>
    </row>
    <row r="194" spans="1:7" x14ac:dyDescent="0.25">
      <c r="A194" s="72" t="s">
        <v>496</v>
      </c>
      <c r="B194" s="72"/>
      <c r="C194" s="90"/>
      <c r="D194" s="90"/>
      <c r="E194" s="91"/>
      <c r="F194" s="90"/>
      <c r="G194" s="82"/>
    </row>
    <row r="195" spans="1:7" x14ac:dyDescent="0.25">
      <c r="A195" s="72" t="s">
        <v>497</v>
      </c>
      <c r="B195" s="72"/>
      <c r="C195" s="90"/>
      <c r="D195" s="90"/>
      <c r="E195" s="91"/>
      <c r="F195" s="90"/>
      <c r="G195" s="82"/>
    </row>
    <row r="196" spans="1:7" x14ac:dyDescent="0.25">
      <c r="A196" s="72" t="s">
        <v>498</v>
      </c>
      <c r="B196" s="72"/>
      <c r="C196" s="90"/>
      <c r="D196" s="90"/>
      <c r="E196" s="91"/>
      <c r="F196" s="90"/>
      <c r="G196" s="82"/>
    </row>
    <row r="197" spans="1:7" x14ac:dyDescent="0.25">
      <c r="A197" s="72" t="s">
        <v>499</v>
      </c>
      <c r="B197" s="72"/>
      <c r="C197" s="90"/>
      <c r="D197" s="90"/>
      <c r="E197" s="91"/>
      <c r="F197" s="90"/>
      <c r="G197" s="82"/>
    </row>
    <row r="198" spans="1:7" x14ac:dyDescent="0.25">
      <c r="A198" s="108"/>
      <c r="B198" s="149" t="s">
        <v>611</v>
      </c>
      <c r="C198" s="108" t="s">
        <v>58</v>
      </c>
      <c r="D198" s="108" t="s">
        <v>59</v>
      </c>
      <c r="E198" s="108"/>
      <c r="F198" s="108" t="s">
        <v>46</v>
      </c>
      <c r="G198" s="108"/>
    </row>
    <row r="199" spans="1:7" x14ac:dyDescent="0.25">
      <c r="A199" s="72" t="s">
        <v>500</v>
      </c>
      <c r="B199" s="72" t="s">
        <v>93</v>
      </c>
      <c r="C199" s="199">
        <v>0</v>
      </c>
      <c r="D199" s="199">
        <v>0</v>
      </c>
      <c r="E199" s="91"/>
      <c r="F199" s="199">
        <v>0</v>
      </c>
      <c r="G199" s="82"/>
    </row>
    <row r="200" spans="1:7" x14ac:dyDescent="0.25">
      <c r="A200" s="72" t="s">
        <v>501</v>
      </c>
      <c r="B200" s="72" t="s">
        <v>94</v>
      </c>
      <c r="C200" s="199">
        <v>1</v>
      </c>
      <c r="D200" s="199">
        <v>0</v>
      </c>
      <c r="E200" s="91"/>
      <c r="F200" s="199">
        <v>1</v>
      </c>
      <c r="G200" s="82"/>
    </row>
    <row r="201" spans="1:7" x14ac:dyDescent="0.25">
      <c r="A201" s="72" t="s">
        <v>502</v>
      </c>
      <c r="B201" s="72" t="s">
        <v>33</v>
      </c>
      <c r="C201" s="199">
        <v>0</v>
      </c>
      <c r="D201" s="199">
        <v>0</v>
      </c>
      <c r="E201" s="91"/>
      <c r="F201" s="199">
        <v>0</v>
      </c>
      <c r="G201" s="82"/>
    </row>
    <row r="202" spans="1:7" x14ac:dyDescent="0.25">
      <c r="A202" s="72" t="s">
        <v>503</v>
      </c>
      <c r="B202" s="72"/>
      <c r="C202" s="72"/>
      <c r="D202" s="72"/>
      <c r="E202" s="67"/>
      <c r="F202" s="72"/>
      <c r="G202" s="82"/>
    </row>
    <row r="203" spans="1:7" x14ac:dyDescent="0.25">
      <c r="A203" s="72" t="s">
        <v>504</v>
      </c>
      <c r="B203" s="72"/>
      <c r="C203" s="72"/>
      <c r="D203" s="72"/>
      <c r="E203" s="67"/>
      <c r="F203" s="72"/>
      <c r="G203" s="82"/>
    </row>
    <row r="204" spans="1:7" x14ac:dyDescent="0.25">
      <c r="A204" s="72" t="s">
        <v>505</v>
      </c>
      <c r="B204" s="72"/>
      <c r="C204" s="72"/>
      <c r="D204" s="72"/>
      <c r="E204" s="67"/>
      <c r="F204" s="72"/>
      <c r="G204" s="82"/>
    </row>
    <row r="205" spans="1:7" x14ac:dyDescent="0.25">
      <c r="A205" s="72" t="s">
        <v>506</v>
      </c>
      <c r="B205" s="72"/>
      <c r="C205" s="72"/>
      <c r="D205" s="72"/>
      <c r="E205" s="67"/>
      <c r="F205" s="72"/>
      <c r="G205" s="82"/>
    </row>
    <row r="206" spans="1:7" x14ac:dyDescent="0.25">
      <c r="A206" s="72" t="s">
        <v>507</v>
      </c>
      <c r="B206" s="72"/>
      <c r="C206" s="72"/>
      <c r="D206" s="72"/>
      <c r="E206" s="67"/>
      <c r="F206" s="72"/>
      <c r="G206" s="82"/>
    </row>
    <row r="207" spans="1:7" x14ac:dyDescent="0.25">
      <c r="A207" s="72" t="s">
        <v>508</v>
      </c>
      <c r="B207" s="72"/>
      <c r="C207" s="72"/>
      <c r="D207" s="72"/>
      <c r="E207" s="67"/>
      <c r="F207" s="72"/>
      <c r="G207" s="82"/>
    </row>
    <row r="208" spans="1:7" x14ac:dyDescent="0.25">
      <c r="A208" s="108"/>
      <c r="B208" s="149" t="s">
        <v>95</v>
      </c>
      <c r="C208" s="108" t="s">
        <v>58</v>
      </c>
      <c r="D208" s="108" t="s">
        <v>59</v>
      </c>
      <c r="E208" s="108"/>
      <c r="F208" s="108" t="s">
        <v>46</v>
      </c>
      <c r="G208" s="108"/>
    </row>
    <row r="209" spans="1:7" x14ac:dyDescent="0.25">
      <c r="A209" s="72" t="s">
        <v>509</v>
      </c>
      <c r="B209" s="83" t="s">
        <v>96</v>
      </c>
      <c r="C209" s="199">
        <v>0.30084295771403541</v>
      </c>
      <c r="D209" s="199">
        <v>0</v>
      </c>
      <c r="E209" s="91"/>
      <c r="F209" s="199">
        <v>0.30084295771403541</v>
      </c>
      <c r="G209" s="82"/>
    </row>
    <row r="210" spans="1:7" x14ac:dyDescent="0.25">
      <c r="A210" s="72" t="s">
        <v>510</v>
      </c>
      <c r="B210" s="83" t="s">
        <v>97</v>
      </c>
      <c r="C210" s="199">
        <v>0.29399678102585458</v>
      </c>
      <c r="D210" s="199">
        <v>0</v>
      </c>
      <c r="E210" s="91"/>
      <c r="F210" s="199">
        <v>0.29399678102585458</v>
      </c>
      <c r="G210" s="82"/>
    </row>
    <row r="211" spans="1:7" x14ac:dyDescent="0.25">
      <c r="A211" s="72" t="s">
        <v>511</v>
      </c>
      <c r="B211" s="83" t="s">
        <v>98</v>
      </c>
      <c r="C211" s="199">
        <v>0.14442503135115317</v>
      </c>
      <c r="D211" s="199">
        <v>0</v>
      </c>
      <c r="E211" s="90"/>
      <c r="F211" s="199">
        <v>0.14442503135115317</v>
      </c>
      <c r="G211" s="82"/>
    </row>
    <row r="212" spans="1:7" x14ac:dyDescent="0.25">
      <c r="A212" s="72" t="s">
        <v>512</v>
      </c>
      <c r="B212" s="83" t="s">
        <v>99</v>
      </c>
      <c r="C212" s="199">
        <v>0.19755242601682302</v>
      </c>
      <c r="D212" s="199">
        <v>0</v>
      </c>
      <c r="E212" s="90"/>
      <c r="F212" s="199">
        <v>0.19755242601682302</v>
      </c>
      <c r="G212" s="82"/>
    </row>
    <row r="213" spans="1:7" x14ac:dyDescent="0.25">
      <c r="A213" s="72" t="s">
        <v>513</v>
      </c>
      <c r="B213" s="83" t="s">
        <v>100</v>
      </c>
      <c r="C213" s="199">
        <v>6.3182803892133821E-2</v>
      </c>
      <c r="D213" s="199">
        <v>0</v>
      </c>
      <c r="E213" s="90"/>
      <c r="F213" s="199">
        <v>6.3182803892133821E-2</v>
      </c>
      <c r="G213" s="82"/>
    </row>
    <row r="214" spans="1:7" x14ac:dyDescent="0.25">
      <c r="A214" s="72" t="s">
        <v>1411</v>
      </c>
      <c r="B214" s="80"/>
      <c r="C214" s="90"/>
      <c r="D214" s="90"/>
      <c r="E214" s="90"/>
      <c r="F214" s="90"/>
      <c r="G214" s="82"/>
    </row>
    <row r="215" spans="1:7" x14ac:dyDescent="0.25">
      <c r="A215" s="72" t="s">
        <v>1412</v>
      </c>
      <c r="B215" s="80"/>
      <c r="C215" s="90"/>
      <c r="D215" s="90"/>
      <c r="E215" s="90"/>
      <c r="F215" s="90"/>
      <c r="G215" s="82"/>
    </row>
    <row r="216" spans="1:7" x14ac:dyDescent="0.25">
      <c r="A216" s="72" t="s">
        <v>1413</v>
      </c>
      <c r="B216" s="83"/>
      <c r="C216" s="90"/>
      <c r="D216" s="90"/>
      <c r="E216" s="90"/>
      <c r="F216" s="90"/>
      <c r="G216" s="82"/>
    </row>
    <row r="217" spans="1:7" x14ac:dyDescent="0.25">
      <c r="A217" s="72" t="s">
        <v>1414</v>
      </c>
      <c r="B217" s="83"/>
      <c r="C217" s="90"/>
      <c r="D217" s="90"/>
      <c r="E217" s="90"/>
      <c r="F217" s="90"/>
      <c r="G217" s="82"/>
    </row>
    <row r="218" spans="1:7" x14ac:dyDescent="0.25">
      <c r="A218" s="108"/>
      <c r="B218" s="149" t="s">
        <v>101</v>
      </c>
      <c r="C218" s="108" t="s">
        <v>58</v>
      </c>
      <c r="D218" s="108" t="s">
        <v>59</v>
      </c>
      <c r="E218" s="108"/>
      <c r="F218" s="108" t="s">
        <v>46</v>
      </c>
      <c r="G218" s="108"/>
    </row>
    <row r="219" spans="1:7" x14ac:dyDescent="0.25">
      <c r="A219" s="72" t="s">
        <v>514</v>
      </c>
      <c r="B219" s="72" t="s">
        <v>102</v>
      </c>
      <c r="C219" s="199">
        <v>1.0661445567992731E-3</v>
      </c>
      <c r="D219" s="199">
        <v>0</v>
      </c>
      <c r="E219" s="91"/>
      <c r="F219" s="199">
        <v>1.0661445567992731E-3</v>
      </c>
      <c r="G219" s="82"/>
    </row>
    <row r="220" spans="1:7" x14ac:dyDescent="0.25">
      <c r="A220" s="72" t="s">
        <v>1415</v>
      </c>
      <c r="B220" s="84"/>
      <c r="C220" s="90"/>
      <c r="D220" s="90"/>
      <c r="E220" s="91"/>
      <c r="F220" s="90"/>
      <c r="G220" s="82"/>
    </row>
    <row r="221" spans="1:7" x14ac:dyDescent="0.25">
      <c r="A221" s="72" t="s">
        <v>1416</v>
      </c>
      <c r="B221" s="84"/>
      <c r="C221" s="90"/>
      <c r="D221" s="90"/>
      <c r="E221" s="91"/>
      <c r="F221" s="90"/>
      <c r="G221" s="82"/>
    </row>
    <row r="222" spans="1:7" x14ac:dyDescent="0.25">
      <c r="A222" s="72" t="s">
        <v>1417</v>
      </c>
      <c r="B222" s="84"/>
      <c r="C222" s="90"/>
      <c r="D222" s="90"/>
      <c r="E222" s="91"/>
      <c r="F222" s="90"/>
      <c r="G222" s="82"/>
    </row>
    <row r="223" spans="1:7" x14ac:dyDescent="0.25">
      <c r="A223" s="72" t="s">
        <v>1418</v>
      </c>
      <c r="B223" s="84"/>
      <c r="C223" s="90"/>
      <c r="D223" s="90"/>
      <c r="E223" s="91"/>
      <c r="F223" s="90"/>
      <c r="G223" s="82"/>
    </row>
    <row r="224" spans="1:7" x14ac:dyDescent="0.25">
      <c r="A224" s="72" t="s">
        <v>1419</v>
      </c>
      <c r="B224" s="82"/>
      <c r="C224" s="82"/>
      <c r="D224" s="82"/>
      <c r="E224" s="82"/>
      <c r="F224" s="82"/>
      <c r="G224" s="82"/>
    </row>
    <row r="225" spans="1:7" x14ac:dyDescent="0.25">
      <c r="A225" s="72" t="s">
        <v>1420</v>
      </c>
      <c r="B225" s="82"/>
      <c r="C225" s="82"/>
      <c r="D225" s="82"/>
      <c r="E225" s="82"/>
      <c r="F225" s="82"/>
      <c r="G225" s="82"/>
    </row>
    <row r="226" spans="1:7" x14ac:dyDescent="0.25">
      <c r="A226" s="72" t="s">
        <v>1421</v>
      </c>
      <c r="B226" s="82"/>
      <c r="C226" s="82"/>
      <c r="D226" s="82"/>
      <c r="E226" s="82"/>
      <c r="F226" s="82"/>
      <c r="G226" s="82"/>
    </row>
    <row r="227" spans="1:7" ht="18.75" x14ac:dyDescent="0.25">
      <c r="A227" s="109"/>
      <c r="B227" s="110" t="s">
        <v>1542</v>
      </c>
      <c r="C227" s="109"/>
      <c r="D227" s="109"/>
      <c r="E227" s="109"/>
      <c r="F227" s="111"/>
      <c r="G227" s="111"/>
    </row>
    <row r="228" spans="1:7" x14ac:dyDescent="0.25">
      <c r="A228" s="108"/>
      <c r="B228" s="149" t="s">
        <v>103</v>
      </c>
      <c r="C228" s="108" t="s">
        <v>104</v>
      </c>
      <c r="D228" s="108" t="s">
        <v>105</v>
      </c>
      <c r="E228" s="112"/>
      <c r="F228" s="108" t="s">
        <v>58</v>
      </c>
      <c r="G228" s="108" t="s">
        <v>106</v>
      </c>
    </row>
    <row r="229" spans="1:7" x14ac:dyDescent="0.25">
      <c r="A229" s="72" t="s">
        <v>515</v>
      </c>
      <c r="B229" s="82" t="s">
        <v>107</v>
      </c>
      <c r="C229" s="193">
        <v>10704.7939098276</v>
      </c>
      <c r="D229" s="197"/>
      <c r="E229" s="85"/>
      <c r="F229" s="86"/>
      <c r="G229" s="86"/>
    </row>
    <row r="230" spans="1:7" x14ac:dyDescent="0.25">
      <c r="A230" s="85"/>
      <c r="B230" s="87"/>
      <c r="C230" s="85"/>
      <c r="D230" s="85"/>
      <c r="E230" s="85"/>
      <c r="F230" s="86"/>
      <c r="G230" s="86"/>
    </row>
    <row r="231" spans="1:7" x14ac:dyDescent="0.25">
      <c r="A231" s="72"/>
      <c r="B231" s="82" t="s">
        <v>108</v>
      </c>
      <c r="C231" s="85"/>
      <c r="D231" s="85"/>
      <c r="E231" s="85"/>
      <c r="F231" s="86"/>
      <c r="G231" s="86"/>
    </row>
    <row r="232" spans="1:7" x14ac:dyDescent="0.25">
      <c r="A232" s="72" t="s">
        <v>516</v>
      </c>
      <c r="B232" s="200" t="s">
        <v>1620</v>
      </c>
      <c r="C232" s="193">
        <v>3688.755126</v>
      </c>
      <c r="D232" s="196">
        <v>1141</v>
      </c>
      <c r="E232" s="85"/>
      <c r="F232" s="96">
        <f>IF($C$256=0,"",IF(C232="[for completion]","",IF(C232="","",C232/$C$256)))</f>
        <v>5.9411911005551689E-2</v>
      </c>
      <c r="G232" s="96">
        <f>IF($D$256=0,"",IF(D232="[for completion]","",IF(D232="","",D232/$D$256)))</f>
        <v>0.19672413793103449</v>
      </c>
    </row>
    <row r="233" spans="1:7" x14ac:dyDescent="0.25">
      <c r="A233" s="72" t="s">
        <v>517</v>
      </c>
      <c r="B233" s="200" t="s">
        <v>1621</v>
      </c>
      <c r="C233" s="193">
        <v>18796.857234999999</v>
      </c>
      <c r="D233" s="196">
        <v>2393</v>
      </c>
      <c r="E233" s="85"/>
      <c r="F233" s="96">
        <f>IF($C$256=0,"",IF(C233="[for completion]","",IF(C233="","",C233/$C$256)))</f>
        <v>0.30274636593751503</v>
      </c>
      <c r="G233" s="96">
        <f t="shared" ref="G233:G255" si="1">IF($D$256=0,"",IF(D233="[for completion]","",IF(D233="","",D233/$D$256)))</f>
        <v>0.41258620689655173</v>
      </c>
    </row>
    <row r="234" spans="1:7" x14ac:dyDescent="0.25">
      <c r="A234" s="72" t="s">
        <v>518</v>
      </c>
      <c r="B234" s="200" t="s">
        <v>1622</v>
      </c>
      <c r="C234" s="193">
        <v>24351.612186999999</v>
      </c>
      <c r="D234" s="196">
        <v>1719</v>
      </c>
      <c r="E234" s="85"/>
      <c r="F234" s="96">
        <f t="shared" ref="F234:F255" si="2">IF($C$256=0,"",IF(C234="[for completion]","",IF(C234="","",C234/$C$256)))</f>
        <v>0.39221248542583576</v>
      </c>
      <c r="G234" s="96">
        <f t="shared" si="1"/>
        <v>0.29637931034482756</v>
      </c>
    </row>
    <row r="235" spans="1:7" x14ac:dyDescent="0.25">
      <c r="A235" s="72" t="s">
        <v>519</v>
      </c>
      <c r="B235" s="200" t="s">
        <v>1623</v>
      </c>
      <c r="C235" s="193">
        <v>9818.3884610000005</v>
      </c>
      <c r="D235" s="196">
        <v>414</v>
      </c>
      <c r="E235" s="85"/>
      <c r="F235" s="96">
        <f t="shared" si="2"/>
        <v>0.15813714967179626</v>
      </c>
      <c r="G235" s="96">
        <f>IF($D$256=0,"",IF(D235="[for completion]","",IF(D235="","",D235/$D$256)))</f>
        <v>7.1379310344827585E-2</v>
      </c>
    </row>
    <row r="236" spans="1:7" x14ac:dyDescent="0.25">
      <c r="A236" s="72" t="s">
        <v>520</v>
      </c>
      <c r="B236" s="200" t="s">
        <v>1624</v>
      </c>
      <c r="C236" s="193">
        <v>2888.0646379999998</v>
      </c>
      <c r="D236" s="196">
        <v>85</v>
      </c>
      <c r="E236" s="85"/>
      <c r="F236" s="96">
        <f t="shared" si="2"/>
        <v>4.6515811809172622E-2</v>
      </c>
      <c r="G236" s="96">
        <f t="shared" si="1"/>
        <v>1.4655172413793103E-2</v>
      </c>
    </row>
    <row r="237" spans="1:7" x14ac:dyDescent="0.25">
      <c r="A237" s="72" t="s">
        <v>521</v>
      </c>
      <c r="B237" s="200" t="s">
        <v>1625</v>
      </c>
      <c r="C237" s="193">
        <v>1318.4774279999999</v>
      </c>
      <c r="D237" s="196">
        <v>30</v>
      </c>
      <c r="E237" s="85"/>
      <c r="F237" s="96">
        <f>IF($C$256=0,"",IF(C237="[for completion]","",IF(C237="","",C237/$C$256)))</f>
        <v>2.1235690887431567E-2</v>
      </c>
      <c r="G237" s="96">
        <f t="shared" si="1"/>
        <v>5.1724137931034482E-3</v>
      </c>
    </row>
    <row r="238" spans="1:7" x14ac:dyDescent="0.25">
      <c r="A238" s="72" t="s">
        <v>522</v>
      </c>
      <c r="B238" s="200" t="s">
        <v>1626</v>
      </c>
      <c r="C238" s="193">
        <v>1225.649602</v>
      </c>
      <c r="D238" s="196">
        <v>18</v>
      </c>
      <c r="E238" s="85"/>
      <c r="F238" s="96">
        <f t="shared" si="2"/>
        <v>1.9740585262697063E-2</v>
      </c>
      <c r="G238" s="96">
        <f t="shared" si="1"/>
        <v>3.1034482758620688E-3</v>
      </c>
    </row>
    <row r="239" spans="1:7" x14ac:dyDescent="0.25">
      <c r="A239" s="72" t="s">
        <v>523</v>
      </c>
      <c r="B239" s="200" t="s">
        <v>90</v>
      </c>
      <c r="C239" s="193" t="s">
        <v>30</v>
      </c>
      <c r="D239" s="196" t="s">
        <v>30</v>
      </c>
      <c r="E239" s="85"/>
      <c r="F239" s="96" t="str">
        <f t="shared" si="2"/>
        <v/>
      </c>
      <c r="G239" s="96" t="str">
        <f t="shared" si="1"/>
        <v/>
      </c>
    </row>
    <row r="240" spans="1:7" x14ac:dyDescent="0.25">
      <c r="A240" s="72" t="s">
        <v>524</v>
      </c>
      <c r="B240" s="200" t="s">
        <v>90</v>
      </c>
      <c r="C240" s="193" t="s">
        <v>30</v>
      </c>
      <c r="D240" s="196" t="s">
        <v>30</v>
      </c>
      <c r="E240" s="85"/>
      <c r="F240" s="96" t="str">
        <f t="shared" si="2"/>
        <v/>
      </c>
      <c r="G240" s="96" t="str">
        <f t="shared" si="1"/>
        <v/>
      </c>
    </row>
    <row r="241" spans="1:7" x14ac:dyDescent="0.25">
      <c r="A241" s="72" t="s">
        <v>525</v>
      </c>
      <c r="B241" s="200" t="s">
        <v>90</v>
      </c>
      <c r="C241" s="193" t="s">
        <v>30</v>
      </c>
      <c r="D241" s="196" t="s">
        <v>30</v>
      </c>
      <c r="E241" s="82"/>
      <c r="F241" s="96" t="str">
        <f>IF($C$256=0,"",IF(C241="[for completion]","",IF(C241="","",C241/$C$256)))</f>
        <v/>
      </c>
      <c r="G241" s="96" t="str">
        <f t="shared" si="1"/>
        <v/>
      </c>
    </row>
    <row r="242" spans="1:7" x14ac:dyDescent="0.25">
      <c r="A242" s="72" t="s">
        <v>526</v>
      </c>
      <c r="B242" s="200" t="s">
        <v>90</v>
      </c>
      <c r="C242" s="193" t="s">
        <v>30</v>
      </c>
      <c r="D242" s="196" t="s">
        <v>30</v>
      </c>
      <c r="E242" s="82"/>
      <c r="F242" s="96" t="str">
        <f t="shared" si="2"/>
        <v/>
      </c>
      <c r="G242" s="96" t="str">
        <f t="shared" si="1"/>
        <v/>
      </c>
    </row>
    <row r="243" spans="1:7" x14ac:dyDescent="0.25">
      <c r="A243" s="72" t="s">
        <v>527</v>
      </c>
      <c r="B243" s="200" t="s">
        <v>90</v>
      </c>
      <c r="C243" s="193" t="s">
        <v>30</v>
      </c>
      <c r="D243" s="196" t="s">
        <v>30</v>
      </c>
      <c r="E243" s="82"/>
      <c r="F243" s="96" t="str">
        <f>IF($C$256=0,"",IF(C243="[for completion]","",IF(C243="","",C243/$C$256)))</f>
        <v/>
      </c>
      <c r="G243" s="96" t="str">
        <f t="shared" si="1"/>
        <v/>
      </c>
    </row>
    <row r="244" spans="1:7" x14ac:dyDescent="0.25">
      <c r="A244" s="72" t="s">
        <v>528</v>
      </c>
      <c r="B244" s="200" t="s">
        <v>90</v>
      </c>
      <c r="C244" s="193" t="s">
        <v>30</v>
      </c>
      <c r="D244" s="196" t="s">
        <v>30</v>
      </c>
      <c r="E244" s="82"/>
      <c r="F244" s="96" t="str">
        <f t="shared" si="2"/>
        <v/>
      </c>
      <c r="G244" s="96" t="str">
        <f t="shared" si="1"/>
        <v/>
      </c>
    </row>
    <row r="245" spans="1:7" x14ac:dyDescent="0.25">
      <c r="A245" s="72" t="s">
        <v>529</v>
      </c>
      <c r="B245" s="200" t="s">
        <v>90</v>
      </c>
      <c r="C245" s="193" t="s">
        <v>30</v>
      </c>
      <c r="D245" s="196" t="s">
        <v>30</v>
      </c>
      <c r="E245" s="82"/>
      <c r="F245" s="96" t="str">
        <f>IF($C$256=0,"",IF(C245="[for completion]","",IF(C245="","",C245/$C$256)))</f>
        <v/>
      </c>
      <c r="G245" s="96" t="str">
        <f>IF($D$256=0,"",IF(D245="[for completion]","",IF(D245="","",D245/$D$256)))</f>
        <v/>
      </c>
    </row>
    <row r="246" spans="1:7" x14ac:dyDescent="0.25">
      <c r="A246" s="72" t="s">
        <v>530</v>
      </c>
      <c r="B246" s="200" t="s">
        <v>90</v>
      </c>
      <c r="C246" s="193" t="s">
        <v>30</v>
      </c>
      <c r="D246" s="196" t="s">
        <v>30</v>
      </c>
      <c r="E246" s="82"/>
      <c r="F246" s="96" t="str">
        <f t="shared" si="2"/>
        <v/>
      </c>
      <c r="G246" s="96" t="str">
        <f t="shared" si="1"/>
        <v/>
      </c>
    </row>
    <row r="247" spans="1:7" x14ac:dyDescent="0.25">
      <c r="A247" s="72" t="s">
        <v>531</v>
      </c>
      <c r="B247" s="200" t="s">
        <v>90</v>
      </c>
      <c r="C247" s="193" t="s">
        <v>30</v>
      </c>
      <c r="D247" s="196" t="s">
        <v>30</v>
      </c>
      <c r="E247" s="72"/>
      <c r="F247" s="96" t="str">
        <f t="shared" si="2"/>
        <v/>
      </c>
      <c r="G247" s="96" t="str">
        <f t="shared" si="1"/>
        <v/>
      </c>
    </row>
    <row r="248" spans="1:7" x14ac:dyDescent="0.25">
      <c r="A248" s="72" t="s">
        <v>532</v>
      </c>
      <c r="B248" s="200" t="s">
        <v>90</v>
      </c>
      <c r="C248" s="193" t="s">
        <v>30</v>
      </c>
      <c r="D248" s="196" t="s">
        <v>30</v>
      </c>
      <c r="E248" s="78"/>
      <c r="F248" s="96" t="str">
        <f t="shared" si="2"/>
        <v/>
      </c>
      <c r="G248" s="96" t="str">
        <f t="shared" si="1"/>
        <v/>
      </c>
    </row>
    <row r="249" spans="1:7" x14ac:dyDescent="0.25">
      <c r="A249" s="72" t="s">
        <v>533</v>
      </c>
      <c r="B249" s="200" t="s">
        <v>90</v>
      </c>
      <c r="C249" s="193" t="s">
        <v>30</v>
      </c>
      <c r="D249" s="196" t="s">
        <v>30</v>
      </c>
      <c r="E249" s="78"/>
      <c r="F249" s="96" t="str">
        <f t="shared" si="2"/>
        <v/>
      </c>
      <c r="G249" s="96" t="str">
        <f t="shared" si="1"/>
        <v/>
      </c>
    </row>
    <row r="250" spans="1:7" x14ac:dyDescent="0.25">
      <c r="A250" s="72" t="s">
        <v>612</v>
      </c>
      <c r="B250" s="200" t="s">
        <v>90</v>
      </c>
      <c r="C250" s="193" t="s">
        <v>30</v>
      </c>
      <c r="D250" s="196" t="s">
        <v>30</v>
      </c>
      <c r="E250" s="78"/>
      <c r="F250" s="96" t="str">
        <f t="shared" si="2"/>
        <v/>
      </c>
      <c r="G250" s="96" t="str">
        <f t="shared" si="1"/>
        <v/>
      </c>
    </row>
    <row r="251" spans="1:7" x14ac:dyDescent="0.25">
      <c r="A251" s="72" t="s">
        <v>613</v>
      </c>
      <c r="B251" s="200" t="s">
        <v>90</v>
      </c>
      <c r="C251" s="193" t="s">
        <v>30</v>
      </c>
      <c r="D251" s="196" t="s">
        <v>30</v>
      </c>
      <c r="E251" s="78"/>
      <c r="F251" s="96" t="str">
        <f t="shared" si="2"/>
        <v/>
      </c>
      <c r="G251" s="96" t="str">
        <f t="shared" si="1"/>
        <v/>
      </c>
    </row>
    <row r="252" spans="1:7" x14ac:dyDescent="0.25">
      <c r="A252" s="72" t="s">
        <v>614</v>
      </c>
      <c r="B252" s="200" t="s">
        <v>90</v>
      </c>
      <c r="C252" s="193" t="s">
        <v>30</v>
      </c>
      <c r="D252" s="196" t="s">
        <v>30</v>
      </c>
      <c r="E252" s="78"/>
      <c r="F252" s="96" t="str">
        <f t="shared" si="2"/>
        <v/>
      </c>
      <c r="G252" s="96" t="str">
        <f t="shared" si="1"/>
        <v/>
      </c>
    </row>
    <row r="253" spans="1:7" x14ac:dyDescent="0.25">
      <c r="A253" s="72" t="s">
        <v>615</v>
      </c>
      <c r="B253" s="200" t="s">
        <v>90</v>
      </c>
      <c r="C253" s="193" t="s">
        <v>30</v>
      </c>
      <c r="D253" s="196" t="s">
        <v>30</v>
      </c>
      <c r="E253" s="78"/>
      <c r="F253" s="96" t="str">
        <f t="shared" si="2"/>
        <v/>
      </c>
      <c r="G253" s="96" t="str">
        <f t="shared" si="1"/>
        <v/>
      </c>
    </row>
    <row r="254" spans="1:7" x14ac:dyDescent="0.25">
      <c r="A254" s="72" t="s">
        <v>616</v>
      </c>
      <c r="B254" s="200" t="s">
        <v>90</v>
      </c>
      <c r="C254" s="193" t="s">
        <v>30</v>
      </c>
      <c r="D254" s="196" t="s">
        <v>30</v>
      </c>
      <c r="E254" s="78"/>
      <c r="F254" s="96" t="str">
        <f t="shared" si="2"/>
        <v/>
      </c>
      <c r="G254" s="96" t="str">
        <f t="shared" si="1"/>
        <v/>
      </c>
    </row>
    <row r="255" spans="1:7" x14ac:dyDescent="0.25">
      <c r="A255" s="72" t="s">
        <v>617</v>
      </c>
      <c r="B255" s="200" t="s">
        <v>90</v>
      </c>
      <c r="C255" s="193" t="s">
        <v>30</v>
      </c>
      <c r="D255" s="196" t="s">
        <v>30</v>
      </c>
      <c r="E255" s="78"/>
      <c r="F255" s="96" t="str">
        <f t="shared" si="2"/>
        <v/>
      </c>
      <c r="G255" s="96" t="str">
        <f t="shared" si="1"/>
        <v/>
      </c>
    </row>
    <row r="256" spans="1:7" x14ac:dyDescent="0.25">
      <c r="A256" s="72" t="s">
        <v>618</v>
      </c>
      <c r="B256" s="88" t="s">
        <v>34</v>
      </c>
      <c r="C256" s="102">
        <f>SUM(C232:C255)</f>
        <v>62087.804677</v>
      </c>
      <c r="D256" s="100">
        <f>SUM(D232:D255)</f>
        <v>5800</v>
      </c>
      <c r="E256" s="78"/>
      <c r="F256" s="101">
        <f>SUM(F232:F255)</f>
        <v>1</v>
      </c>
      <c r="G256" s="101">
        <f>SUM(G232:G255)</f>
        <v>1</v>
      </c>
    </row>
    <row r="257" spans="1:7" x14ac:dyDescent="0.25">
      <c r="A257" s="108"/>
      <c r="B257" s="108" t="s">
        <v>109</v>
      </c>
      <c r="C257" s="108" t="s">
        <v>104</v>
      </c>
      <c r="D257" s="108" t="s">
        <v>105</v>
      </c>
      <c r="E257" s="112"/>
      <c r="F257" s="108" t="s">
        <v>58</v>
      </c>
      <c r="G257" s="108" t="s">
        <v>106</v>
      </c>
    </row>
    <row r="258" spans="1:7" x14ac:dyDescent="0.25">
      <c r="A258" s="72" t="s">
        <v>534</v>
      </c>
      <c r="B258" s="72" t="s">
        <v>110</v>
      </c>
      <c r="C258" s="199">
        <v>0.51907033942849701</v>
      </c>
      <c r="D258" s="197"/>
      <c r="E258" s="72"/>
      <c r="F258" s="98"/>
      <c r="G258" s="98"/>
    </row>
    <row r="259" spans="1:7" x14ac:dyDescent="0.25">
      <c r="A259" s="72"/>
      <c r="B259" s="72"/>
      <c r="C259" s="72"/>
      <c r="D259" s="72"/>
      <c r="E259" s="72"/>
      <c r="F259" s="98"/>
      <c r="G259" s="98"/>
    </row>
    <row r="260" spans="1:7" x14ac:dyDescent="0.25">
      <c r="A260" s="72"/>
      <c r="B260" s="82" t="s">
        <v>111</v>
      </c>
      <c r="C260" s="72"/>
      <c r="D260" s="72"/>
      <c r="E260" s="72"/>
      <c r="F260" s="98"/>
      <c r="G260" s="98"/>
    </row>
    <row r="261" spans="1:7" x14ac:dyDescent="0.25">
      <c r="A261" s="72" t="s">
        <v>535</v>
      </c>
      <c r="B261" s="72" t="s">
        <v>112</v>
      </c>
      <c r="C261" s="193">
        <v>21202.504669999998</v>
      </c>
      <c r="D261" s="196">
        <v>2992</v>
      </c>
      <c r="E261" s="72"/>
      <c r="F261" s="96">
        <f>IF($C$269=0,"",IF(C261="[for completion]","",IF(C261="","",C261/$C$269)))</f>
        <v>0.34149225891142382</v>
      </c>
      <c r="G261" s="96">
        <f>IF($D$269=0,"",IF(D261="[for completion]","",IF(D261="","",D261/$D$269)))</f>
        <v>0.51586206896551723</v>
      </c>
    </row>
    <row r="262" spans="1:7" x14ac:dyDescent="0.25">
      <c r="A262" s="72" t="s">
        <v>536</v>
      </c>
      <c r="B262" s="72" t="s">
        <v>113</v>
      </c>
      <c r="C262" s="193">
        <v>8766.3888349999997</v>
      </c>
      <c r="D262" s="196">
        <v>764</v>
      </c>
      <c r="E262" s="72"/>
      <c r="F262" s="96">
        <f t="shared" ref="F262:F268" si="3">IF($C$269=0,"",IF(C262="[for completion]","",IF(C262="","",C262/$C$269)))</f>
        <v>0.14119340956900425</v>
      </c>
      <c r="G262" s="96">
        <f t="shared" ref="G262:G268" si="4">IF($D$269=0,"",IF(D262="[for completion]","",IF(D262="","",D262/$D$269)))</f>
        <v>0.13172413793103449</v>
      </c>
    </row>
    <row r="263" spans="1:7" x14ac:dyDescent="0.25">
      <c r="A263" s="72" t="s">
        <v>537</v>
      </c>
      <c r="B263" s="72" t="s">
        <v>114</v>
      </c>
      <c r="C263" s="193">
        <v>8958.5306949999995</v>
      </c>
      <c r="D263" s="196">
        <v>630</v>
      </c>
      <c r="E263" s="72"/>
      <c r="F263" s="96">
        <f>IF($C$269=0,"",IF(C263="[for completion]","",IF(C263="","",C263/$C$269)))</f>
        <v>0.14428808912805102</v>
      </c>
      <c r="G263" s="96">
        <f>IF($D$269=0,"",IF(D263="[for completion]","",IF(D263="","",D263/$D$269)))</f>
        <v>0.10862068965517241</v>
      </c>
    </row>
    <row r="264" spans="1:7" x14ac:dyDescent="0.25">
      <c r="A264" s="72" t="s">
        <v>538</v>
      </c>
      <c r="B264" s="72" t="s">
        <v>115</v>
      </c>
      <c r="C264" s="193">
        <v>7704.0277749999996</v>
      </c>
      <c r="D264" s="196">
        <v>451</v>
      </c>
      <c r="E264" s="72"/>
      <c r="F264" s="96">
        <f t="shared" si="3"/>
        <v>0.12408278590423254</v>
      </c>
      <c r="G264" s="96">
        <f t="shared" si="4"/>
        <v>7.7758620689655167E-2</v>
      </c>
    </row>
    <row r="265" spans="1:7" x14ac:dyDescent="0.25">
      <c r="A265" s="72" t="s">
        <v>539</v>
      </c>
      <c r="B265" s="72" t="s">
        <v>116</v>
      </c>
      <c r="C265" s="193">
        <v>6685.0320709999996</v>
      </c>
      <c r="D265" s="196">
        <v>410</v>
      </c>
      <c r="E265" s="72"/>
      <c r="F265" s="96">
        <f t="shared" si="3"/>
        <v>0.10767061431431836</v>
      </c>
      <c r="G265" s="96">
        <f>IF($D$269=0,"",IF(D265="[for completion]","",IF(D265="","",D265/$D$269)))</f>
        <v>7.0689655172413796E-2</v>
      </c>
    </row>
    <row r="266" spans="1:7" x14ac:dyDescent="0.25">
      <c r="A266" s="72" t="s">
        <v>540</v>
      </c>
      <c r="B266" s="72" t="s">
        <v>117</v>
      </c>
      <c r="C266" s="193">
        <v>5566.7180660000004</v>
      </c>
      <c r="D266" s="196">
        <v>349</v>
      </c>
      <c r="E266" s="72"/>
      <c r="F266" s="96">
        <f t="shared" si="3"/>
        <v>8.9658800064840297E-2</v>
      </c>
      <c r="G266" s="96">
        <f t="shared" si="4"/>
        <v>6.0172413793103445E-2</v>
      </c>
    </row>
    <row r="267" spans="1:7" x14ac:dyDescent="0.25">
      <c r="A267" s="72" t="s">
        <v>541</v>
      </c>
      <c r="B267" s="72" t="s">
        <v>118</v>
      </c>
      <c r="C267" s="193">
        <v>3204.6025650000001</v>
      </c>
      <c r="D267" s="196">
        <v>204</v>
      </c>
      <c r="E267" s="72"/>
      <c r="F267" s="96">
        <f t="shared" si="3"/>
        <v>5.1614042108129532E-2</v>
      </c>
      <c r="G267" s="96">
        <f t="shared" si="4"/>
        <v>3.5172413793103451E-2</v>
      </c>
    </row>
    <row r="268" spans="1:7" x14ac:dyDescent="0.25">
      <c r="A268" s="72" t="s">
        <v>542</v>
      </c>
      <c r="B268" s="72" t="s">
        <v>119</v>
      </c>
      <c r="C268" s="193">
        <v>0</v>
      </c>
      <c r="D268" s="196">
        <v>0</v>
      </c>
      <c r="E268" s="72"/>
      <c r="F268" s="96">
        <f t="shared" si="3"/>
        <v>0</v>
      </c>
      <c r="G268" s="96">
        <f t="shared" si="4"/>
        <v>0</v>
      </c>
    </row>
    <row r="269" spans="1:7" x14ac:dyDescent="0.25">
      <c r="A269" s="72" t="s">
        <v>543</v>
      </c>
      <c r="B269" s="88" t="s">
        <v>34</v>
      </c>
      <c r="C269" s="97">
        <f>SUM(C261:C268)</f>
        <v>62087.804677000007</v>
      </c>
      <c r="D269" s="99">
        <f>SUM(D261:D268)</f>
        <v>5800</v>
      </c>
      <c r="E269" s="72"/>
      <c r="F269" s="96">
        <f>SUM(F261:F268)</f>
        <v>0.99999999999999978</v>
      </c>
      <c r="G269" s="96">
        <f>SUM(G261:G268)</f>
        <v>1</v>
      </c>
    </row>
    <row r="270" spans="1:7" x14ac:dyDescent="0.25">
      <c r="A270" s="72" t="s">
        <v>544</v>
      </c>
      <c r="B270" s="79" t="s">
        <v>120</v>
      </c>
      <c r="C270" s="193"/>
      <c r="D270" s="196"/>
      <c r="E270" s="72"/>
      <c r="F270" s="96">
        <f>IF($C$269=0,"",IF(C270="[for completion]","",C270/$C$269))</f>
        <v>0</v>
      </c>
      <c r="G270" s="96">
        <f>IF($D$269=0,"",IF(D270="[for completion]","",D270/$D$269))</f>
        <v>0</v>
      </c>
    </row>
    <row r="271" spans="1:7" x14ac:dyDescent="0.25">
      <c r="A271" s="72" t="s">
        <v>545</v>
      </c>
      <c r="B271" s="79" t="s">
        <v>121</v>
      </c>
      <c r="C271" s="193"/>
      <c r="D271" s="196"/>
      <c r="E271" s="72"/>
      <c r="F271" s="96">
        <f t="shared" ref="F271:F275" si="5">IF($C$269=0,"",IF(C271="[for completion]","",C271/$C$269))</f>
        <v>0</v>
      </c>
      <c r="G271" s="96">
        <f t="shared" ref="G271:G275" si="6">IF($D$269=0,"",IF(D271="[for completion]","",D271/$D$269))</f>
        <v>0</v>
      </c>
    </row>
    <row r="272" spans="1:7" x14ac:dyDescent="0.25">
      <c r="A272" s="72" t="s">
        <v>546</v>
      </c>
      <c r="B272" s="79" t="s">
        <v>122</v>
      </c>
      <c r="C272" s="193"/>
      <c r="D272" s="196"/>
      <c r="E272" s="72"/>
      <c r="F272" s="96">
        <f t="shared" si="5"/>
        <v>0</v>
      </c>
      <c r="G272" s="96">
        <f t="shared" si="6"/>
        <v>0</v>
      </c>
    </row>
    <row r="273" spans="1:7" x14ac:dyDescent="0.25">
      <c r="A273" s="72" t="s">
        <v>619</v>
      </c>
      <c r="B273" s="79" t="s">
        <v>123</v>
      </c>
      <c r="C273" s="193"/>
      <c r="D273" s="196"/>
      <c r="E273" s="72"/>
      <c r="F273" s="96">
        <f t="shared" si="5"/>
        <v>0</v>
      </c>
      <c r="G273" s="96">
        <f t="shared" si="6"/>
        <v>0</v>
      </c>
    </row>
    <row r="274" spans="1:7" x14ac:dyDescent="0.25">
      <c r="A274" s="72" t="s">
        <v>620</v>
      </c>
      <c r="B274" s="79" t="s">
        <v>124</v>
      </c>
      <c r="C274" s="193"/>
      <c r="D274" s="196"/>
      <c r="E274" s="72"/>
      <c r="F274" s="96">
        <f t="shared" si="5"/>
        <v>0</v>
      </c>
      <c r="G274" s="96">
        <f t="shared" si="6"/>
        <v>0</v>
      </c>
    </row>
    <row r="275" spans="1:7" x14ac:dyDescent="0.25">
      <c r="A275" s="72" t="s">
        <v>621</v>
      </c>
      <c r="B275" s="79" t="s">
        <v>125</v>
      </c>
      <c r="C275" s="193"/>
      <c r="D275" s="196"/>
      <c r="E275" s="72"/>
      <c r="F275" s="96">
        <f t="shared" si="5"/>
        <v>0</v>
      </c>
      <c r="G275" s="96">
        <f t="shared" si="6"/>
        <v>0</v>
      </c>
    </row>
    <row r="276" spans="1:7" x14ac:dyDescent="0.25">
      <c r="A276" s="72" t="s">
        <v>622</v>
      </c>
      <c r="B276" s="79"/>
      <c r="C276" s="72"/>
      <c r="D276" s="72"/>
      <c r="E276" s="72"/>
      <c r="F276" s="96"/>
      <c r="G276" s="96"/>
    </row>
    <row r="277" spans="1:7" x14ac:dyDescent="0.25">
      <c r="A277" s="72" t="s">
        <v>623</v>
      </c>
      <c r="B277" s="79"/>
      <c r="C277" s="72"/>
      <c r="D277" s="72"/>
      <c r="E277" s="72"/>
      <c r="F277" s="96"/>
      <c r="G277" s="96"/>
    </row>
    <row r="278" spans="1:7" x14ac:dyDescent="0.25">
      <c r="A278" s="72" t="s">
        <v>624</v>
      </c>
      <c r="B278" s="79"/>
      <c r="C278" s="72"/>
      <c r="D278" s="72"/>
      <c r="E278" s="72"/>
      <c r="F278" s="96"/>
      <c r="G278" s="96"/>
    </row>
    <row r="279" spans="1:7" x14ac:dyDescent="0.25">
      <c r="A279" s="108"/>
      <c r="B279" s="108" t="s">
        <v>126</v>
      </c>
      <c r="C279" s="108" t="s">
        <v>104</v>
      </c>
      <c r="D279" s="108" t="s">
        <v>105</v>
      </c>
      <c r="E279" s="112"/>
      <c r="F279" s="108" t="s">
        <v>58</v>
      </c>
      <c r="G279" s="108" t="s">
        <v>106</v>
      </c>
    </row>
    <row r="280" spans="1:7" x14ac:dyDescent="0.25">
      <c r="A280" s="72" t="s">
        <v>547</v>
      </c>
      <c r="B280" s="72" t="s">
        <v>110</v>
      </c>
      <c r="C280" s="199" t="s">
        <v>169</v>
      </c>
      <c r="D280" s="197"/>
      <c r="E280" s="72"/>
      <c r="F280" s="98"/>
      <c r="G280" s="98"/>
    </row>
    <row r="281" spans="1:7" x14ac:dyDescent="0.25">
      <c r="A281" s="72"/>
      <c r="B281" s="72"/>
      <c r="C281" s="72"/>
      <c r="D281" s="72"/>
      <c r="E281" s="72"/>
      <c r="F281" s="98"/>
      <c r="G281" s="98"/>
    </row>
    <row r="282" spans="1:7" x14ac:dyDescent="0.25">
      <c r="A282" s="72"/>
      <c r="B282" s="82" t="s">
        <v>111</v>
      </c>
      <c r="C282" s="72"/>
      <c r="D282" s="72"/>
      <c r="E282" s="72"/>
      <c r="F282" s="98"/>
      <c r="G282" s="98"/>
    </row>
    <row r="283" spans="1:7" x14ac:dyDescent="0.25">
      <c r="A283" s="72" t="s">
        <v>548</v>
      </c>
      <c r="B283" s="72" t="s">
        <v>112</v>
      </c>
      <c r="C283" s="193" t="s">
        <v>169</v>
      </c>
      <c r="D283" s="193" t="s">
        <v>169</v>
      </c>
      <c r="E283" s="72"/>
      <c r="F283" s="96" t="str">
        <f>IF($C$291=0,"",IF(C283="[Mark as ND1 if not relevant]","",C283/$C$291))</f>
        <v/>
      </c>
      <c r="G283" s="96" t="str">
        <f>IF($D$291=0,"",IF(D283="[Mark as ND1 if not relevant]","",D283/$D$291))</f>
        <v/>
      </c>
    </row>
    <row r="284" spans="1:7" x14ac:dyDescent="0.25">
      <c r="A284" s="72" t="s">
        <v>549</v>
      </c>
      <c r="B284" s="72" t="s">
        <v>113</v>
      </c>
      <c r="C284" s="193" t="s">
        <v>169</v>
      </c>
      <c r="D284" s="193" t="s">
        <v>169</v>
      </c>
      <c r="E284" s="72"/>
      <c r="F284" s="96" t="str">
        <f>IF($C$291=0,"",IF(C284="[Mark as ND1 if not relevant]","",C284/$C$291))</f>
        <v/>
      </c>
      <c r="G284" s="96" t="str">
        <f t="shared" ref="G284:G290" si="7">IF($D$291=0,"",IF(D284="[Mark as ND1 if not relevant]","",D284/$D$291))</f>
        <v/>
      </c>
    </row>
    <row r="285" spans="1:7" x14ac:dyDescent="0.25">
      <c r="A285" s="72" t="s">
        <v>550</v>
      </c>
      <c r="B285" s="72" t="s">
        <v>114</v>
      </c>
      <c r="C285" s="193" t="s">
        <v>169</v>
      </c>
      <c r="D285" s="193" t="s">
        <v>169</v>
      </c>
      <c r="E285" s="72"/>
      <c r="F285" s="96" t="str">
        <f t="shared" ref="F285:F290" si="8">IF($C$291=0,"",IF(C285="[Mark as ND1 if not relevant]","",C285/$C$291))</f>
        <v/>
      </c>
      <c r="G285" s="96" t="str">
        <f t="shared" si="7"/>
        <v/>
      </c>
    </row>
    <row r="286" spans="1:7" x14ac:dyDescent="0.25">
      <c r="A286" s="72" t="s">
        <v>551</v>
      </c>
      <c r="B286" s="72" t="s">
        <v>115</v>
      </c>
      <c r="C286" s="193" t="s">
        <v>169</v>
      </c>
      <c r="D286" s="193" t="s">
        <v>169</v>
      </c>
      <c r="E286" s="72"/>
      <c r="F286" s="96" t="str">
        <f t="shared" si="8"/>
        <v/>
      </c>
      <c r="G286" s="96" t="str">
        <f t="shared" si="7"/>
        <v/>
      </c>
    </row>
    <row r="287" spans="1:7" x14ac:dyDescent="0.25">
      <c r="A287" s="72" t="s">
        <v>552</v>
      </c>
      <c r="B287" s="72" t="s">
        <v>116</v>
      </c>
      <c r="C287" s="193" t="s">
        <v>169</v>
      </c>
      <c r="D287" s="193" t="s">
        <v>169</v>
      </c>
      <c r="E287" s="72"/>
      <c r="F287" s="96" t="str">
        <f>IF($C$291=0,"",IF(C287="[Mark as ND1 if not relevant]","",C287/$C$291))</f>
        <v/>
      </c>
      <c r="G287" s="96" t="str">
        <f>IF($D$291=0,"",IF(D287="[Mark as ND1 if not relevant]","",D287/$D$291))</f>
        <v/>
      </c>
    </row>
    <row r="288" spans="1:7" x14ac:dyDescent="0.25">
      <c r="A288" s="72" t="s">
        <v>625</v>
      </c>
      <c r="B288" s="72" t="s">
        <v>117</v>
      </c>
      <c r="C288" s="193" t="s">
        <v>169</v>
      </c>
      <c r="D288" s="193" t="s">
        <v>169</v>
      </c>
      <c r="E288" s="72"/>
      <c r="F288" s="96" t="str">
        <f t="shared" si="8"/>
        <v/>
      </c>
      <c r="G288" s="96" t="str">
        <f t="shared" si="7"/>
        <v/>
      </c>
    </row>
    <row r="289" spans="1:7" x14ac:dyDescent="0.25">
      <c r="A289" s="72" t="s">
        <v>626</v>
      </c>
      <c r="B289" s="72" t="s">
        <v>118</v>
      </c>
      <c r="C289" s="193" t="s">
        <v>169</v>
      </c>
      <c r="D289" s="193" t="s">
        <v>169</v>
      </c>
      <c r="E289" s="72"/>
      <c r="F289" s="96" t="str">
        <f t="shared" si="8"/>
        <v/>
      </c>
      <c r="G289" s="96" t="str">
        <f t="shared" si="7"/>
        <v/>
      </c>
    </row>
    <row r="290" spans="1:7" x14ac:dyDescent="0.25">
      <c r="A290" s="72" t="s">
        <v>627</v>
      </c>
      <c r="B290" s="72" t="s">
        <v>119</v>
      </c>
      <c r="C290" s="193" t="s">
        <v>169</v>
      </c>
      <c r="D290" s="193" t="s">
        <v>169</v>
      </c>
      <c r="E290" s="72"/>
      <c r="F290" s="96" t="str">
        <f t="shared" si="8"/>
        <v/>
      </c>
      <c r="G290" s="96" t="str">
        <f t="shared" si="7"/>
        <v/>
      </c>
    </row>
    <row r="291" spans="1:7" x14ac:dyDescent="0.25">
      <c r="A291" s="72" t="s">
        <v>628</v>
      </c>
      <c r="B291" s="88" t="s">
        <v>34</v>
      </c>
      <c r="C291" s="97">
        <f>SUM(C283:C290)</f>
        <v>0</v>
      </c>
      <c r="D291" s="99">
        <f>SUM(D283:D290)</f>
        <v>0</v>
      </c>
      <c r="E291" s="72"/>
      <c r="F291" s="96">
        <f>SUM(F283:F290)</f>
        <v>0</v>
      </c>
      <c r="G291" s="96">
        <f>SUM(G283:G290)</f>
        <v>0</v>
      </c>
    </row>
    <row r="292" spans="1:7" x14ac:dyDescent="0.25">
      <c r="A292" s="72" t="s">
        <v>553</v>
      </c>
      <c r="B292" s="79" t="s">
        <v>120</v>
      </c>
      <c r="C292" s="193"/>
      <c r="D292" s="196"/>
      <c r="E292" s="72"/>
      <c r="F292" s="96" t="str">
        <f>IF($C$291=0,"",IF(C292="[for completion]","",C292/$C$291))</f>
        <v/>
      </c>
      <c r="G292" s="96" t="str">
        <f>IF($D$291=0,"",IF(D292="[for completion]","",D292/$D$291))</f>
        <v/>
      </c>
    </row>
    <row r="293" spans="1:7" x14ac:dyDescent="0.25">
      <c r="A293" s="72" t="s">
        <v>554</v>
      </c>
      <c r="B293" s="79" t="s">
        <v>121</v>
      </c>
      <c r="C293" s="193"/>
      <c r="D293" s="196"/>
      <c r="E293" s="72"/>
      <c r="F293" s="96" t="str">
        <f t="shared" ref="F293:F297" si="9">IF($C$291=0,"",IF(C293="[for completion]","",C293/$C$291))</f>
        <v/>
      </c>
      <c r="G293" s="96" t="str">
        <f t="shared" ref="G293:G296" si="10">IF($D$291=0,"",IF(D293="[for completion]","",D293/$D$291))</f>
        <v/>
      </c>
    </row>
    <row r="294" spans="1:7" x14ac:dyDescent="0.25">
      <c r="A294" s="72" t="s">
        <v>629</v>
      </c>
      <c r="B294" s="79" t="s">
        <v>122</v>
      </c>
      <c r="C294" s="193"/>
      <c r="D294" s="196"/>
      <c r="E294" s="72"/>
      <c r="F294" s="96" t="str">
        <f t="shared" si="9"/>
        <v/>
      </c>
      <c r="G294" s="96" t="str">
        <f t="shared" si="10"/>
        <v/>
      </c>
    </row>
    <row r="295" spans="1:7" x14ac:dyDescent="0.25">
      <c r="A295" s="72" t="s">
        <v>630</v>
      </c>
      <c r="B295" s="79" t="s">
        <v>123</v>
      </c>
      <c r="C295" s="193"/>
      <c r="D295" s="196"/>
      <c r="E295" s="72"/>
      <c r="F295" s="96" t="str">
        <f>IF($C$291=0,"",IF(C295="[for completion]","",C295/$C$291))</f>
        <v/>
      </c>
      <c r="G295" s="96" t="str">
        <f t="shared" si="10"/>
        <v/>
      </c>
    </row>
    <row r="296" spans="1:7" x14ac:dyDescent="0.25">
      <c r="A296" s="72" t="s">
        <v>631</v>
      </c>
      <c r="B296" s="79" t="s">
        <v>124</v>
      </c>
      <c r="C296" s="193"/>
      <c r="D296" s="196"/>
      <c r="E296" s="72"/>
      <c r="F296" s="96" t="str">
        <f t="shared" si="9"/>
        <v/>
      </c>
      <c r="G296" s="96" t="str">
        <f t="shared" si="10"/>
        <v/>
      </c>
    </row>
    <row r="297" spans="1:7" x14ac:dyDescent="0.25">
      <c r="A297" s="72" t="s">
        <v>632</v>
      </c>
      <c r="B297" s="79" t="s">
        <v>125</v>
      </c>
      <c r="C297" s="193"/>
      <c r="D297" s="196"/>
      <c r="E297" s="72"/>
      <c r="F297" s="96" t="str">
        <f t="shared" si="9"/>
        <v/>
      </c>
      <c r="G297" s="96" t="str">
        <f>IF($D$291=0,"",IF(D297="[for completion]","",D297/$D$291))</f>
        <v/>
      </c>
    </row>
    <row r="298" spans="1:7" x14ac:dyDescent="0.25">
      <c r="A298" s="72" t="s">
        <v>633</v>
      </c>
      <c r="B298" s="79"/>
      <c r="C298" s="72"/>
      <c r="D298" s="72"/>
      <c r="E298" s="72"/>
      <c r="F298" s="76"/>
      <c r="G298" s="76"/>
    </row>
    <row r="299" spans="1:7" x14ac:dyDescent="0.25">
      <c r="A299" s="72" t="s">
        <v>634</v>
      </c>
      <c r="B299" s="79"/>
      <c r="C299" s="72"/>
      <c r="D299" s="72"/>
      <c r="E299" s="72"/>
      <c r="F299" s="76"/>
      <c r="G299" s="76"/>
    </row>
    <row r="300" spans="1:7" x14ac:dyDescent="0.25">
      <c r="A300" s="72" t="s">
        <v>635</v>
      </c>
      <c r="B300" s="79"/>
      <c r="C300" s="72"/>
      <c r="D300" s="72"/>
      <c r="E300" s="72"/>
      <c r="F300" s="76"/>
      <c r="G300" s="76"/>
    </row>
    <row r="301" spans="1:7" x14ac:dyDescent="0.25">
      <c r="A301" s="108"/>
      <c r="B301" s="108" t="s">
        <v>127</v>
      </c>
      <c r="C301" s="108" t="s">
        <v>58</v>
      </c>
      <c r="D301" s="108"/>
      <c r="E301" s="108"/>
      <c r="F301" s="108"/>
      <c r="G301" s="108"/>
    </row>
    <row r="302" spans="1:7" x14ac:dyDescent="0.25">
      <c r="A302" s="72" t="s">
        <v>555</v>
      </c>
      <c r="B302" s="118" t="s">
        <v>128</v>
      </c>
      <c r="C302" s="203" t="s">
        <v>175</v>
      </c>
      <c r="D302" s="118"/>
      <c r="E302" s="172"/>
      <c r="F302" s="172"/>
      <c r="G302" s="172"/>
    </row>
    <row r="303" spans="1:7" x14ac:dyDescent="0.25">
      <c r="A303" s="72" t="s">
        <v>556</v>
      </c>
      <c r="B303" s="118" t="s">
        <v>129</v>
      </c>
      <c r="C303" s="203" t="s">
        <v>175</v>
      </c>
      <c r="D303" s="118"/>
      <c r="E303" s="172"/>
      <c r="F303" s="172"/>
      <c r="G303" s="115"/>
    </row>
    <row r="304" spans="1:7" x14ac:dyDescent="0.25">
      <c r="A304" s="72" t="s">
        <v>557</v>
      </c>
      <c r="B304" s="118" t="s">
        <v>130</v>
      </c>
      <c r="C304" s="203" t="s">
        <v>175</v>
      </c>
      <c r="D304" s="118"/>
      <c r="E304" s="172"/>
      <c r="F304" s="172"/>
      <c r="G304" s="115"/>
    </row>
    <row r="305" spans="1:7" x14ac:dyDescent="0.25">
      <c r="A305" s="72" t="s">
        <v>558</v>
      </c>
      <c r="B305" s="183" t="s">
        <v>797</v>
      </c>
      <c r="C305" s="203" t="s">
        <v>175</v>
      </c>
      <c r="D305" s="118"/>
      <c r="E305" s="172"/>
      <c r="F305" s="172"/>
      <c r="G305" s="115"/>
    </row>
    <row r="306" spans="1:7" x14ac:dyDescent="0.25">
      <c r="A306" s="72" t="s">
        <v>559</v>
      </c>
      <c r="B306" s="184" t="s">
        <v>313</v>
      </c>
      <c r="C306" s="203" t="s">
        <v>175</v>
      </c>
      <c r="D306" s="119"/>
      <c r="E306" s="119"/>
      <c r="F306" s="173"/>
      <c r="G306" s="173"/>
    </row>
    <row r="307" spans="1:7" x14ac:dyDescent="0.25">
      <c r="A307" s="72" t="s">
        <v>1422</v>
      </c>
      <c r="B307" s="118" t="s">
        <v>33</v>
      </c>
      <c r="C307" s="203" t="s">
        <v>175</v>
      </c>
      <c r="D307" s="118"/>
      <c r="E307" s="172"/>
      <c r="F307" s="172"/>
      <c r="G307" s="115"/>
    </row>
    <row r="308" spans="1:7" x14ac:dyDescent="0.25">
      <c r="A308" s="72" t="s">
        <v>636</v>
      </c>
      <c r="B308" s="174" t="s">
        <v>131</v>
      </c>
      <c r="C308" s="204"/>
      <c r="D308" s="118"/>
      <c r="E308" s="172"/>
      <c r="F308" s="172"/>
      <c r="G308" s="115"/>
    </row>
    <row r="309" spans="1:7" x14ac:dyDescent="0.25">
      <c r="A309" s="72" t="s">
        <v>637</v>
      </c>
      <c r="B309" s="174" t="s">
        <v>132</v>
      </c>
      <c r="C309" s="203"/>
      <c r="D309" s="118"/>
      <c r="E309" s="172"/>
      <c r="F309" s="172"/>
      <c r="G309" s="115"/>
    </row>
    <row r="310" spans="1:7" x14ac:dyDescent="0.25">
      <c r="A310" s="72" t="s">
        <v>638</v>
      </c>
      <c r="B310" s="174" t="s">
        <v>133</v>
      </c>
      <c r="C310" s="203"/>
      <c r="D310" s="118"/>
      <c r="E310" s="172"/>
      <c r="F310" s="172"/>
      <c r="G310" s="115"/>
    </row>
    <row r="311" spans="1:7" x14ac:dyDescent="0.25">
      <c r="A311" s="72" t="s">
        <v>639</v>
      </c>
      <c r="B311" s="174" t="s">
        <v>134</v>
      </c>
      <c r="C311" s="203"/>
      <c r="D311" s="118"/>
      <c r="E311" s="172"/>
      <c r="F311" s="172"/>
      <c r="G311" s="115"/>
    </row>
    <row r="312" spans="1:7" x14ac:dyDescent="0.25">
      <c r="A312" s="72" t="s">
        <v>640</v>
      </c>
      <c r="B312" s="205" t="s">
        <v>35</v>
      </c>
      <c r="C312" s="203"/>
      <c r="D312" s="118"/>
      <c r="E312" s="172"/>
      <c r="F312" s="172"/>
      <c r="G312" s="115"/>
    </row>
    <row r="313" spans="1:7" x14ac:dyDescent="0.25">
      <c r="A313" s="72" t="s">
        <v>641</v>
      </c>
      <c r="B313" s="205" t="s">
        <v>35</v>
      </c>
      <c r="C313" s="203"/>
      <c r="D313" s="118"/>
      <c r="E313" s="172"/>
      <c r="F313" s="172"/>
      <c r="G313" s="115"/>
    </row>
    <row r="314" spans="1:7" x14ac:dyDescent="0.25">
      <c r="A314" s="72" t="s">
        <v>642</v>
      </c>
      <c r="B314" s="205" t="s">
        <v>35</v>
      </c>
      <c r="C314" s="203"/>
      <c r="D314" s="118"/>
      <c r="E314" s="172"/>
      <c r="F314" s="172"/>
      <c r="G314" s="115"/>
    </row>
    <row r="315" spans="1:7" x14ac:dyDescent="0.25">
      <c r="A315" s="72" t="s">
        <v>643</v>
      </c>
      <c r="B315" s="205" t="s">
        <v>35</v>
      </c>
      <c r="C315" s="203"/>
      <c r="D315" s="118"/>
      <c r="E315" s="172"/>
      <c r="F315" s="172"/>
      <c r="G315" s="115"/>
    </row>
    <row r="316" spans="1:7" x14ac:dyDescent="0.25">
      <c r="A316" s="72" t="s">
        <v>644</v>
      </c>
      <c r="B316" s="205" t="s">
        <v>35</v>
      </c>
      <c r="C316" s="203"/>
      <c r="D316" s="118"/>
      <c r="E316" s="172"/>
      <c r="F316" s="172"/>
      <c r="G316" s="115"/>
    </row>
    <row r="317" spans="1:7" x14ac:dyDescent="0.25">
      <c r="A317" s="72" t="s">
        <v>645</v>
      </c>
      <c r="B317" s="205" t="s">
        <v>35</v>
      </c>
      <c r="C317" s="203"/>
      <c r="D317" s="118"/>
      <c r="E317" s="172"/>
      <c r="F317" s="172"/>
      <c r="G317" s="115"/>
    </row>
    <row r="318" spans="1:7" x14ac:dyDescent="0.25">
      <c r="A318" s="108"/>
      <c r="B318" s="108" t="s">
        <v>135</v>
      </c>
      <c r="C318" s="108" t="s">
        <v>58</v>
      </c>
      <c r="D318" s="108"/>
      <c r="E318" s="108"/>
      <c r="F318" s="108"/>
      <c r="G318" s="108"/>
    </row>
    <row r="319" spans="1:7" x14ac:dyDescent="0.25">
      <c r="A319" s="72" t="s">
        <v>560</v>
      </c>
      <c r="B319" s="118" t="s">
        <v>314</v>
      </c>
      <c r="C319" s="203">
        <v>1</v>
      </c>
      <c r="D319" s="118"/>
      <c r="E319" s="115"/>
      <c r="F319" s="115"/>
      <c r="G319" s="115"/>
    </row>
    <row r="320" spans="1:7" x14ac:dyDescent="0.25">
      <c r="A320" s="72" t="s">
        <v>561</v>
      </c>
      <c r="B320" s="118" t="s">
        <v>136</v>
      </c>
      <c r="C320" s="203">
        <v>0</v>
      </c>
      <c r="D320" s="118"/>
      <c r="E320" s="115"/>
      <c r="F320" s="115"/>
      <c r="G320" s="115"/>
    </row>
    <row r="321" spans="1:7" x14ac:dyDescent="0.25">
      <c r="A321" s="72" t="s">
        <v>562</v>
      </c>
      <c r="B321" s="118" t="s">
        <v>33</v>
      </c>
      <c r="C321" s="203">
        <v>0</v>
      </c>
      <c r="D321" s="118"/>
      <c r="E321" s="115"/>
      <c r="F321" s="115"/>
      <c r="G321" s="115"/>
    </row>
    <row r="322" spans="1:7" x14ac:dyDescent="0.25">
      <c r="A322" s="72" t="s">
        <v>563</v>
      </c>
      <c r="B322" s="118"/>
      <c r="C322" s="171"/>
      <c r="D322" s="118"/>
      <c r="E322" s="115"/>
      <c r="F322" s="115"/>
      <c r="G322" s="115"/>
    </row>
    <row r="323" spans="1:7" x14ac:dyDescent="0.25">
      <c r="A323" s="72" t="s">
        <v>564</v>
      </c>
      <c r="B323" s="118"/>
      <c r="C323" s="171"/>
      <c r="D323" s="118"/>
      <c r="E323" s="115"/>
      <c r="F323" s="115"/>
      <c r="G323" s="115"/>
    </row>
    <row r="324" spans="1:7" x14ac:dyDescent="0.25">
      <c r="A324" s="72" t="s">
        <v>565</v>
      </c>
      <c r="B324" s="118"/>
      <c r="C324" s="171"/>
      <c r="D324" s="118"/>
      <c r="E324" s="115"/>
      <c r="F324" s="115"/>
      <c r="G324" s="115"/>
    </row>
    <row r="325" spans="1:7" x14ac:dyDescent="0.25">
      <c r="A325" s="108"/>
      <c r="B325" s="108" t="s">
        <v>646</v>
      </c>
      <c r="C325" s="108" t="s">
        <v>31</v>
      </c>
      <c r="D325" s="108" t="s">
        <v>333</v>
      </c>
      <c r="E325" s="108"/>
      <c r="F325" s="108" t="s">
        <v>58</v>
      </c>
      <c r="G325" s="108" t="s">
        <v>340</v>
      </c>
    </row>
    <row r="326" spans="1:7" x14ac:dyDescent="0.25">
      <c r="A326" s="47" t="s">
        <v>566</v>
      </c>
      <c r="B326" s="206" t="s">
        <v>1627</v>
      </c>
      <c r="C326" s="201">
        <v>387.87498499999998</v>
      </c>
      <c r="D326" s="202">
        <v>24</v>
      </c>
      <c r="E326" s="123"/>
      <c r="F326" s="171">
        <f>IF($C$344=0,"",IF(C326="[for completion]","",C326/$C$344))</f>
        <v>6.2472008314329343E-3</v>
      </c>
      <c r="G326" s="171">
        <f>IF($D$344=0,"",IF(D326="[for completion]","",D326/$D$344))</f>
        <v>4.0788579197824611E-3</v>
      </c>
    </row>
    <row r="327" spans="1:7" x14ac:dyDescent="0.25">
      <c r="A327" s="47" t="s">
        <v>567</v>
      </c>
      <c r="B327" s="206" t="s">
        <v>1628</v>
      </c>
      <c r="C327" s="201">
        <v>445.09001999999998</v>
      </c>
      <c r="D327" s="202">
        <v>39</v>
      </c>
      <c r="E327" s="123"/>
      <c r="F327" s="171">
        <f t="shared" ref="F327:F343" si="11">IF($C$344=0,"",IF(C327="[for completion]","",C327/$C$344))</f>
        <v>7.1687189185621275E-3</v>
      </c>
      <c r="G327" s="171">
        <f>IF($D$344=0,"",IF(D327="[for completion]","",D327/$D$344))</f>
        <v>6.6281441196464992E-3</v>
      </c>
    </row>
    <row r="328" spans="1:7" x14ac:dyDescent="0.25">
      <c r="A328" s="47" t="s">
        <v>568</v>
      </c>
      <c r="B328" s="206" t="s">
        <v>1629</v>
      </c>
      <c r="C328" s="201">
        <v>427.39960100000002</v>
      </c>
      <c r="D328" s="202">
        <v>36</v>
      </c>
      <c r="E328" s="123"/>
      <c r="F328" s="171">
        <f>IF($C$344=0,"",IF(C328="[for completion]","",C328/$C$344))</f>
        <v>6.8837930930794738E-3</v>
      </c>
      <c r="G328" s="171">
        <f t="shared" ref="G328:G343" si="12">IF($D$344=0,"",IF(D328="[for completion]","",D328/$D$344))</f>
        <v>6.1182868796736912E-3</v>
      </c>
    </row>
    <row r="329" spans="1:7" x14ac:dyDescent="0.25">
      <c r="A329" s="47" t="s">
        <v>569</v>
      </c>
      <c r="B329" s="206" t="s">
        <v>1630</v>
      </c>
      <c r="C329" s="201">
        <v>2677.9405501950464</v>
      </c>
      <c r="D329" s="202">
        <v>212</v>
      </c>
      <c r="E329" s="123"/>
      <c r="F329" s="171">
        <f t="shared" si="11"/>
        <v>4.3131506487087495E-2</v>
      </c>
      <c r="G329" s="171">
        <f t="shared" si="12"/>
        <v>3.6029911624745073E-2</v>
      </c>
    </row>
    <row r="330" spans="1:7" x14ac:dyDescent="0.25">
      <c r="A330" s="47" t="s">
        <v>570</v>
      </c>
      <c r="B330" s="206" t="s">
        <v>1631</v>
      </c>
      <c r="C330" s="201">
        <v>15952.737486153641</v>
      </c>
      <c r="D330" s="202">
        <v>1460</v>
      </c>
      <c r="E330" s="123"/>
      <c r="F330" s="171">
        <f t="shared" si="11"/>
        <v>0.25693834029314977</v>
      </c>
      <c r="G330" s="171">
        <f t="shared" si="12"/>
        <v>0.24813052345343303</v>
      </c>
    </row>
    <row r="331" spans="1:7" x14ac:dyDescent="0.25">
      <c r="A331" s="47" t="s">
        <v>571</v>
      </c>
      <c r="B331" s="206" t="s">
        <v>1632</v>
      </c>
      <c r="C331" s="201">
        <v>6874.2470308426582</v>
      </c>
      <c r="D331" s="202">
        <v>636</v>
      </c>
      <c r="E331" s="123"/>
      <c r="F331" s="171">
        <f t="shared" si="11"/>
        <v>0.11071815256803848</v>
      </c>
      <c r="G331" s="171">
        <f t="shared" si="12"/>
        <v>0.10808973487423522</v>
      </c>
    </row>
    <row r="332" spans="1:7" x14ac:dyDescent="0.25">
      <c r="A332" s="47" t="s">
        <v>572</v>
      </c>
      <c r="B332" s="206" t="s">
        <v>1633</v>
      </c>
      <c r="C332" s="201">
        <v>1401.2267431152136</v>
      </c>
      <c r="D332" s="202">
        <v>128</v>
      </c>
      <c r="E332" s="123"/>
      <c r="F332" s="171">
        <f t="shared" si="11"/>
        <v>2.2568469772845563E-2</v>
      </c>
      <c r="G332" s="171">
        <f t="shared" si="12"/>
        <v>2.1753908905506457E-2</v>
      </c>
    </row>
    <row r="333" spans="1:7" x14ac:dyDescent="0.25">
      <c r="A333" s="47" t="s">
        <v>573</v>
      </c>
      <c r="B333" s="206" t="s">
        <v>1634</v>
      </c>
      <c r="C333" s="201">
        <v>1395.8508360000001</v>
      </c>
      <c r="D333" s="202">
        <v>130</v>
      </c>
      <c r="E333" s="123"/>
      <c r="F333" s="171">
        <f t="shared" si="11"/>
        <v>2.2481884216419775E-2</v>
      </c>
      <c r="G333" s="171">
        <f t="shared" si="12"/>
        <v>2.2093813732154997E-2</v>
      </c>
    </row>
    <row r="334" spans="1:7" x14ac:dyDescent="0.25">
      <c r="A334" s="47" t="s">
        <v>574</v>
      </c>
      <c r="B334" s="206" t="s">
        <v>1635</v>
      </c>
      <c r="C334" s="201">
        <v>799.77155359000005</v>
      </c>
      <c r="D334" s="202">
        <v>87</v>
      </c>
      <c r="E334" s="123"/>
      <c r="F334" s="171">
        <f t="shared" si="11"/>
        <v>1.288129863425933E-2</v>
      </c>
      <c r="G334" s="171">
        <f t="shared" si="12"/>
        <v>1.4785859959211421E-2</v>
      </c>
    </row>
    <row r="335" spans="1:7" x14ac:dyDescent="0.25">
      <c r="A335" s="47" t="s">
        <v>575</v>
      </c>
      <c r="B335" s="206" t="s">
        <v>1636</v>
      </c>
      <c r="C335" s="201">
        <v>1057.1205070897208</v>
      </c>
      <c r="D335" s="202">
        <v>105</v>
      </c>
      <c r="E335" s="123"/>
      <c r="F335" s="171">
        <f t="shared" si="11"/>
        <v>1.7026218153294186E-2</v>
      </c>
      <c r="G335" s="171">
        <f>IF($D$344=0,"",IF(D335="[for completion]","",D335/$D$344))</f>
        <v>1.7845003399048265E-2</v>
      </c>
    </row>
    <row r="336" spans="1:7" x14ac:dyDescent="0.25">
      <c r="A336" s="47" t="s">
        <v>647</v>
      </c>
      <c r="B336" s="206" t="s">
        <v>1637</v>
      </c>
      <c r="C336" s="201">
        <v>620.81338600000004</v>
      </c>
      <c r="D336" s="202">
        <v>85</v>
      </c>
      <c r="E336" s="123"/>
      <c r="F336" s="171">
        <f t="shared" si="11"/>
        <v>9.9989585592478863E-3</v>
      </c>
      <c r="G336" s="171">
        <f t="shared" si="12"/>
        <v>1.4445955132562882E-2</v>
      </c>
    </row>
    <row r="337" spans="1:7" x14ac:dyDescent="0.25">
      <c r="A337" s="47" t="s">
        <v>648</v>
      </c>
      <c r="B337" s="206" t="s">
        <v>1638</v>
      </c>
      <c r="C337" s="201">
        <v>292.47662400000002</v>
      </c>
      <c r="D337" s="202">
        <v>33</v>
      </c>
      <c r="E337" s="123"/>
      <c r="F337" s="171">
        <f t="shared" si="11"/>
        <v>4.7106935979062889E-3</v>
      </c>
      <c r="G337" s="171">
        <f>IF($D$344=0,"",IF(D337="[for completion]","",D337/$D$344))</f>
        <v>5.6084296397008841E-3</v>
      </c>
    </row>
    <row r="338" spans="1:7" x14ac:dyDescent="0.25">
      <c r="A338" s="47" t="s">
        <v>649</v>
      </c>
      <c r="B338" s="206" t="s">
        <v>1639</v>
      </c>
      <c r="C338" s="201">
        <v>267.38582200000002</v>
      </c>
      <c r="D338" s="202">
        <v>23</v>
      </c>
      <c r="E338" s="123"/>
      <c r="F338" s="171">
        <f t="shared" si="11"/>
        <v>4.3065755568428288E-3</v>
      </c>
      <c r="G338" s="171">
        <f t="shared" si="12"/>
        <v>3.9089055064581921E-3</v>
      </c>
    </row>
    <row r="339" spans="1:7" x14ac:dyDescent="0.25">
      <c r="A339" s="47" t="s">
        <v>650</v>
      </c>
      <c r="B339" s="206" t="s">
        <v>1640</v>
      </c>
      <c r="C339" s="201">
        <v>1226.8970732348669</v>
      </c>
      <c r="D339" s="202">
        <v>96</v>
      </c>
      <c r="E339" s="123"/>
      <c r="F339" s="171">
        <f t="shared" si="11"/>
        <v>1.9760677312035201E-2</v>
      </c>
      <c r="G339" s="171">
        <f t="shared" si="12"/>
        <v>1.6315431679129844E-2</v>
      </c>
    </row>
    <row r="340" spans="1:7" x14ac:dyDescent="0.25">
      <c r="A340" s="47" t="s">
        <v>651</v>
      </c>
      <c r="B340" s="206" t="s">
        <v>1641</v>
      </c>
      <c r="C340" s="201">
        <v>1595.6051667651332</v>
      </c>
      <c r="D340" s="202">
        <v>146</v>
      </c>
      <c r="E340" s="123"/>
      <c r="F340" s="171">
        <f t="shared" si="11"/>
        <v>2.5699171923793503E-2</v>
      </c>
      <c r="G340" s="171">
        <f t="shared" si="12"/>
        <v>2.4813052345343305E-2</v>
      </c>
    </row>
    <row r="341" spans="1:7" x14ac:dyDescent="0.25">
      <c r="A341" s="47" t="s">
        <v>652</v>
      </c>
      <c r="B341" s="206" t="s">
        <v>1642</v>
      </c>
      <c r="C341" s="201">
        <v>230.98390599999999</v>
      </c>
      <c r="D341" s="202">
        <v>24</v>
      </c>
      <c r="E341" s="123"/>
      <c r="F341" s="171">
        <f t="shared" si="11"/>
        <v>3.7202781963648073E-3</v>
      </c>
      <c r="G341" s="171">
        <f t="shared" si="12"/>
        <v>4.0788579197824611E-3</v>
      </c>
    </row>
    <row r="342" spans="1:7" x14ac:dyDescent="0.25">
      <c r="A342" s="47" t="s">
        <v>653</v>
      </c>
      <c r="B342" s="206" t="s">
        <v>1643</v>
      </c>
      <c r="C342" s="201">
        <v>860.74207000000001</v>
      </c>
      <c r="D342" s="202">
        <v>93</v>
      </c>
      <c r="E342" s="123"/>
      <c r="F342" s="171">
        <f t="shared" si="11"/>
        <v>1.3863303340774361E-2</v>
      </c>
      <c r="G342" s="171">
        <f t="shared" si="12"/>
        <v>1.5805574439157036E-2</v>
      </c>
    </row>
    <row r="343" spans="1:7" x14ac:dyDescent="0.25">
      <c r="A343" s="47" t="s">
        <v>654</v>
      </c>
      <c r="B343" s="206" t="s">
        <v>720</v>
      </c>
      <c r="C343" s="201">
        <v>25573.641316013716</v>
      </c>
      <c r="D343" s="202">
        <v>2527</v>
      </c>
      <c r="E343" s="123"/>
      <c r="F343" s="171">
        <f t="shared" si="11"/>
        <v>0.41189475854486601</v>
      </c>
      <c r="G343" s="171">
        <f t="shared" si="12"/>
        <v>0.42946974847042829</v>
      </c>
    </row>
    <row r="344" spans="1:7" x14ac:dyDescent="0.25">
      <c r="A344" s="47" t="s">
        <v>655</v>
      </c>
      <c r="B344" s="121" t="s">
        <v>34</v>
      </c>
      <c r="C344" s="175">
        <f>SUM(C326:C343)</f>
        <v>62087.804676999993</v>
      </c>
      <c r="D344" s="176">
        <f>SUM(D326:D343)</f>
        <v>5884</v>
      </c>
      <c r="E344" s="123"/>
      <c r="F344" s="171">
        <f>SUM(F326:F343)</f>
        <v>1</v>
      </c>
      <c r="G344" s="171">
        <f>SUM(G326:G343)</f>
        <v>1</v>
      </c>
    </row>
    <row r="345" spans="1:7" x14ac:dyDescent="0.25">
      <c r="A345" s="47" t="s">
        <v>576</v>
      </c>
      <c r="B345" s="121"/>
      <c r="C345" s="118"/>
      <c r="D345" s="118"/>
      <c r="E345" s="123"/>
      <c r="F345" s="123"/>
      <c r="G345" s="123"/>
    </row>
    <row r="346" spans="1:7" x14ac:dyDescent="0.25">
      <c r="A346" s="47" t="s">
        <v>577</v>
      </c>
      <c r="B346" s="121"/>
      <c r="C346" s="118"/>
      <c r="D346" s="118"/>
      <c r="E346" s="123"/>
      <c r="F346" s="123"/>
      <c r="G346" s="123"/>
    </row>
    <row r="347" spans="1:7" x14ac:dyDescent="0.25">
      <c r="A347" s="47" t="s">
        <v>578</v>
      </c>
      <c r="B347" s="121"/>
      <c r="C347" s="118"/>
      <c r="D347" s="118"/>
      <c r="E347" s="123"/>
      <c r="F347" s="123"/>
      <c r="G347" s="123"/>
    </row>
    <row r="348" spans="1:7" x14ac:dyDescent="0.25">
      <c r="A348" s="108"/>
      <c r="B348" s="108" t="s">
        <v>1333</v>
      </c>
      <c r="C348" s="108" t="s">
        <v>31</v>
      </c>
      <c r="D348" s="108" t="s">
        <v>333</v>
      </c>
      <c r="E348" s="108"/>
      <c r="F348" s="108" t="s">
        <v>58</v>
      </c>
      <c r="G348" s="108" t="s">
        <v>340</v>
      </c>
    </row>
    <row r="349" spans="1:7" x14ac:dyDescent="0.25">
      <c r="A349" s="47" t="s">
        <v>579</v>
      </c>
      <c r="B349" s="206" t="s">
        <v>1644</v>
      </c>
      <c r="C349" s="201">
        <v>0</v>
      </c>
      <c r="D349" s="210">
        <v>0</v>
      </c>
      <c r="E349" s="123"/>
      <c r="F349" s="171">
        <f>IF($C$367=0,"",IF(C349="[for completion]","",C349/$C$367))</f>
        <v>0</v>
      </c>
      <c r="G349" s="171">
        <f>IF($D$367=0,"",IF(D349="[for completion]","",D349/$D$367))</f>
        <v>0</v>
      </c>
    </row>
    <row r="350" spans="1:7" x14ac:dyDescent="0.25">
      <c r="A350" s="47" t="s">
        <v>580</v>
      </c>
      <c r="B350" s="206" t="s">
        <v>1645</v>
      </c>
      <c r="C350" s="201">
        <v>383.31740300000001</v>
      </c>
      <c r="D350" s="210">
        <v>23</v>
      </c>
      <c r="E350" s="123"/>
      <c r="F350" s="171">
        <f t="shared" ref="F350:F366" si="13">IF($C$367=0,"",IF(C350="[for completion]","",C350/$C$367))</f>
        <v>6.1737954014340806E-3</v>
      </c>
      <c r="G350" s="171">
        <f t="shared" ref="G350:G366" si="14">IF($D$367=0,"",IF(D350="[for completion]","",D350/$D$367))</f>
        <v>3.9089055064581921E-3</v>
      </c>
    </row>
    <row r="351" spans="1:7" x14ac:dyDescent="0.25">
      <c r="A351" s="47" t="s">
        <v>581</v>
      </c>
      <c r="B351" s="206" t="s">
        <v>1646</v>
      </c>
      <c r="C351" s="201">
        <v>4.557582</v>
      </c>
      <c r="D351" s="210">
        <v>1</v>
      </c>
      <c r="E351" s="123"/>
      <c r="F351" s="171">
        <f t="shared" si="13"/>
        <v>7.3405429998853303E-5</v>
      </c>
      <c r="G351" s="171">
        <f t="shared" si="14"/>
        <v>1.6995241332426919E-4</v>
      </c>
    </row>
    <row r="352" spans="1:7" x14ac:dyDescent="0.25">
      <c r="A352" s="47" t="s">
        <v>582</v>
      </c>
      <c r="B352" s="206" t="s">
        <v>1647</v>
      </c>
      <c r="C352" s="201">
        <v>17266.744612999999</v>
      </c>
      <c r="D352" s="210">
        <v>1452</v>
      </c>
      <c r="E352" s="123"/>
      <c r="F352" s="171">
        <f t="shared" si="13"/>
        <v>0.27810203151531859</v>
      </c>
      <c r="G352" s="171">
        <f t="shared" si="14"/>
        <v>0.24677090414683889</v>
      </c>
    </row>
    <row r="353" spans="1:7" x14ac:dyDescent="0.25">
      <c r="A353" s="47" t="s">
        <v>583</v>
      </c>
      <c r="B353" s="206" t="s">
        <v>1648</v>
      </c>
      <c r="C353" s="201">
        <v>40395.062010111746</v>
      </c>
      <c r="D353" s="210">
        <v>4037</v>
      </c>
      <c r="E353" s="123"/>
      <c r="F353" s="171">
        <f t="shared" si="13"/>
        <v>0.65061185880640127</v>
      </c>
      <c r="G353" s="171">
        <f t="shared" si="14"/>
        <v>0.68609789259007481</v>
      </c>
    </row>
    <row r="354" spans="1:7" x14ac:dyDescent="0.25">
      <c r="A354" s="47" t="s">
        <v>656</v>
      </c>
      <c r="B354" s="206" t="s">
        <v>1649</v>
      </c>
      <c r="C354" s="201">
        <v>1664.1753759999999</v>
      </c>
      <c r="D354" s="210">
        <v>132</v>
      </c>
      <c r="E354" s="123"/>
      <c r="F354" s="171">
        <f t="shared" si="13"/>
        <v>2.6803578974285786E-2</v>
      </c>
      <c r="G354" s="171">
        <f t="shared" si="14"/>
        <v>2.2433718558803536E-2</v>
      </c>
    </row>
    <row r="355" spans="1:7" x14ac:dyDescent="0.25">
      <c r="A355" s="47" t="s">
        <v>657</v>
      </c>
      <c r="B355" s="206" t="s">
        <v>1650</v>
      </c>
      <c r="C355" s="201">
        <v>52.552568999999998</v>
      </c>
      <c r="D355" s="210">
        <v>7</v>
      </c>
      <c r="E355" s="123"/>
      <c r="F355" s="171">
        <f t="shared" si="13"/>
        <v>8.4642337208401465E-4</v>
      </c>
      <c r="G355" s="171">
        <f t="shared" si="14"/>
        <v>1.1896668932698845E-3</v>
      </c>
    </row>
    <row r="356" spans="1:7" x14ac:dyDescent="0.25">
      <c r="A356" s="47" t="s">
        <v>658</v>
      </c>
      <c r="B356" s="206" t="s">
        <v>1651</v>
      </c>
      <c r="C356" s="210">
        <v>50.12</v>
      </c>
      <c r="D356" s="210">
        <v>3</v>
      </c>
      <c r="E356" s="123"/>
      <c r="F356" s="171">
        <f>IF($C$367=0,"",IF(C356="[for completion]","",C356/$C$367))</f>
        <v>8.0724387439272123E-4</v>
      </c>
      <c r="G356" s="171">
        <f t="shared" si="14"/>
        <v>5.0985723997280764E-4</v>
      </c>
    </row>
    <row r="357" spans="1:7" x14ac:dyDescent="0.25">
      <c r="A357" s="47" t="s">
        <v>659</v>
      </c>
      <c r="B357" s="206" t="s">
        <v>1652</v>
      </c>
      <c r="C357" s="210">
        <v>0</v>
      </c>
      <c r="D357" s="210">
        <v>0</v>
      </c>
      <c r="E357" s="123"/>
      <c r="F357" s="171">
        <f t="shared" si="13"/>
        <v>0</v>
      </c>
      <c r="G357" s="171">
        <f t="shared" si="14"/>
        <v>0</v>
      </c>
    </row>
    <row r="358" spans="1:7" x14ac:dyDescent="0.25">
      <c r="A358" s="47" t="s">
        <v>660</v>
      </c>
      <c r="B358" s="206"/>
      <c r="C358" s="210"/>
      <c r="D358" s="210"/>
      <c r="E358" s="123"/>
      <c r="F358" s="171">
        <f t="shared" si="13"/>
        <v>0</v>
      </c>
      <c r="G358" s="171">
        <f t="shared" si="14"/>
        <v>0</v>
      </c>
    </row>
    <row r="359" spans="1:7" x14ac:dyDescent="0.25">
      <c r="A359" s="47" t="s">
        <v>1233</v>
      </c>
      <c r="B359" s="206"/>
      <c r="C359" s="210"/>
      <c r="D359" s="210"/>
      <c r="E359" s="123"/>
      <c r="F359" s="171">
        <f t="shared" si="13"/>
        <v>0</v>
      </c>
      <c r="G359" s="171">
        <f t="shared" si="14"/>
        <v>0</v>
      </c>
    </row>
    <row r="360" spans="1:7" x14ac:dyDescent="0.25">
      <c r="A360" s="47" t="s">
        <v>1234</v>
      </c>
      <c r="B360" s="206"/>
      <c r="C360" s="210"/>
      <c r="D360" s="210"/>
      <c r="E360" s="123"/>
      <c r="F360" s="171">
        <f t="shared" si="13"/>
        <v>0</v>
      </c>
      <c r="G360" s="171">
        <f t="shared" si="14"/>
        <v>0</v>
      </c>
    </row>
    <row r="361" spans="1:7" x14ac:dyDescent="0.25">
      <c r="A361" s="47" t="s">
        <v>1235</v>
      </c>
      <c r="B361" s="206"/>
      <c r="C361" s="210"/>
      <c r="D361" s="210"/>
      <c r="E361" s="123"/>
      <c r="F361" s="171">
        <f t="shared" si="13"/>
        <v>0</v>
      </c>
      <c r="G361" s="171">
        <f>IF($D$367=0,"",IF(D361="[for completion]","",D361/$D$367))</f>
        <v>0</v>
      </c>
    </row>
    <row r="362" spans="1:7" x14ac:dyDescent="0.25">
      <c r="A362" s="47" t="s">
        <v>1236</v>
      </c>
      <c r="B362" s="206"/>
      <c r="C362" s="210"/>
      <c r="D362" s="210"/>
      <c r="E362" s="123"/>
      <c r="F362" s="171">
        <f t="shared" si="13"/>
        <v>0</v>
      </c>
      <c r="G362" s="171">
        <f t="shared" si="14"/>
        <v>0</v>
      </c>
    </row>
    <row r="363" spans="1:7" x14ac:dyDescent="0.25">
      <c r="A363" s="47" t="s">
        <v>1237</v>
      </c>
      <c r="B363" s="206"/>
      <c r="C363" s="210"/>
      <c r="D363" s="210"/>
      <c r="E363" s="123"/>
      <c r="F363" s="171">
        <f t="shared" si="13"/>
        <v>0</v>
      </c>
      <c r="G363" s="171">
        <f t="shared" si="14"/>
        <v>0</v>
      </c>
    </row>
    <row r="364" spans="1:7" x14ac:dyDescent="0.25">
      <c r="A364" s="47" t="s">
        <v>1238</v>
      </c>
      <c r="B364" s="206"/>
      <c r="C364" s="210"/>
      <c r="D364" s="210"/>
      <c r="E364" s="123"/>
      <c r="F364" s="171">
        <f t="shared" si="13"/>
        <v>0</v>
      </c>
      <c r="G364" s="171">
        <f t="shared" si="14"/>
        <v>0</v>
      </c>
    </row>
    <row r="365" spans="1:7" x14ac:dyDescent="0.25">
      <c r="A365" s="47" t="s">
        <v>1239</v>
      </c>
      <c r="B365" s="206"/>
      <c r="C365" s="210"/>
      <c r="D365" s="210"/>
      <c r="E365" s="123"/>
      <c r="F365" s="171">
        <f t="shared" si="13"/>
        <v>0</v>
      </c>
      <c r="G365" s="171">
        <f t="shared" si="14"/>
        <v>0</v>
      </c>
    </row>
    <row r="366" spans="1:7" x14ac:dyDescent="0.25">
      <c r="A366" s="47" t="s">
        <v>1240</v>
      </c>
      <c r="B366" s="206" t="s">
        <v>720</v>
      </c>
      <c r="C366" s="201">
        <v>2271.2751238882561</v>
      </c>
      <c r="D366" s="210">
        <v>229</v>
      </c>
      <c r="E366" s="123"/>
      <c r="F366" s="171">
        <f t="shared" si="13"/>
        <v>3.6581662626084671E-2</v>
      </c>
      <c r="G366" s="171">
        <f t="shared" si="14"/>
        <v>3.8919102651257649E-2</v>
      </c>
    </row>
    <row r="367" spans="1:7" x14ac:dyDescent="0.25">
      <c r="A367" s="47" t="s">
        <v>1241</v>
      </c>
      <c r="B367" s="121" t="s">
        <v>34</v>
      </c>
      <c r="C367" s="225">
        <f>SUM(C349:C366)</f>
        <v>62087.804677</v>
      </c>
      <c r="D367" s="176">
        <f>SUM(D349:D366)</f>
        <v>5884</v>
      </c>
      <c r="E367" s="123"/>
      <c r="F367" s="171">
        <f>SUM(F349:F366)</f>
        <v>0.99999999999999978</v>
      </c>
      <c r="G367" s="171">
        <f>SUM(G349:G366)</f>
        <v>1</v>
      </c>
    </row>
    <row r="368" spans="1:7" x14ac:dyDescent="0.25">
      <c r="A368" s="47" t="s">
        <v>584</v>
      </c>
      <c r="B368" s="121"/>
      <c r="C368" s="118"/>
      <c r="D368" s="118"/>
      <c r="E368" s="123"/>
      <c r="F368" s="123"/>
      <c r="G368" s="123"/>
    </row>
    <row r="369" spans="1:7" x14ac:dyDescent="0.25">
      <c r="A369" s="47" t="s">
        <v>585</v>
      </c>
      <c r="B369" s="121"/>
      <c r="C369" s="118"/>
      <c r="D369" s="118"/>
      <c r="E369" s="123"/>
      <c r="F369" s="123"/>
      <c r="G369" s="123"/>
    </row>
    <row r="370" spans="1:7" x14ac:dyDescent="0.25">
      <c r="A370" s="108"/>
      <c r="B370" s="108" t="s">
        <v>798</v>
      </c>
      <c r="C370" s="108" t="s">
        <v>31</v>
      </c>
      <c r="D370" s="108" t="s">
        <v>333</v>
      </c>
      <c r="E370" s="108"/>
      <c r="F370" s="108" t="s">
        <v>58</v>
      </c>
      <c r="G370" s="108" t="s">
        <v>340</v>
      </c>
    </row>
    <row r="371" spans="1:7" x14ac:dyDescent="0.25">
      <c r="A371" s="47" t="s">
        <v>586</v>
      </c>
      <c r="B371" s="121" t="s">
        <v>325</v>
      </c>
      <c r="C371" s="201">
        <v>500.356177</v>
      </c>
      <c r="D371" s="210">
        <v>34</v>
      </c>
      <c r="E371" s="123"/>
      <c r="F371" s="171">
        <f>IF($C$381=0,"",IF(C371="[for completion]","",C371/$C$381))</f>
        <v>8.0588479428932609E-3</v>
      </c>
      <c r="G371" s="171">
        <f>IF($D$381=0,"",IF(D371="[for completion]","",D371/$D$381))</f>
        <v>5.7783820530251532E-3</v>
      </c>
    </row>
    <row r="372" spans="1:7" x14ac:dyDescent="0.25">
      <c r="A372" s="47" t="s">
        <v>587</v>
      </c>
      <c r="B372" s="121" t="s">
        <v>326</v>
      </c>
      <c r="C372" s="201">
        <v>1042.1548640000001</v>
      </c>
      <c r="D372" s="210">
        <v>89</v>
      </c>
      <c r="E372" s="123"/>
      <c r="F372" s="171">
        <f t="shared" ref="F372:F380" si="15">IF($C$381=0,"",IF(C372="[for completion]","",C372/$C$381))</f>
        <v>1.6785178175031515E-2</v>
      </c>
      <c r="G372" s="171">
        <f t="shared" ref="G372:G380" si="16">IF($D$381=0,"",IF(D372="[for completion]","",D372/$D$381))</f>
        <v>1.5125764785859959E-2</v>
      </c>
    </row>
    <row r="373" spans="1:7" x14ac:dyDescent="0.25">
      <c r="A373" s="47" t="s">
        <v>588</v>
      </c>
      <c r="B373" s="121" t="s">
        <v>1331</v>
      </c>
      <c r="C373" s="201">
        <v>2151.1605690000001</v>
      </c>
      <c r="D373" s="210">
        <v>239</v>
      </c>
      <c r="E373" s="123"/>
      <c r="F373" s="171">
        <f t="shared" si="15"/>
        <v>3.4647070873112751E-2</v>
      </c>
      <c r="G373" s="171">
        <f t="shared" si="16"/>
        <v>4.0618626784500338E-2</v>
      </c>
    </row>
    <row r="374" spans="1:7" x14ac:dyDescent="0.25">
      <c r="A374" s="47" t="s">
        <v>661</v>
      </c>
      <c r="B374" s="121" t="s">
        <v>327</v>
      </c>
      <c r="C374" s="201">
        <v>2218.7723630320284</v>
      </c>
      <c r="D374" s="210">
        <v>260</v>
      </c>
      <c r="E374" s="123"/>
      <c r="F374" s="171">
        <f t="shared" si="15"/>
        <v>3.5736041475049246E-2</v>
      </c>
      <c r="G374" s="171">
        <f t="shared" si="16"/>
        <v>4.4187627464309993E-2</v>
      </c>
    </row>
    <row r="375" spans="1:7" x14ac:dyDescent="0.25">
      <c r="A375" s="47" t="s">
        <v>662</v>
      </c>
      <c r="B375" s="121" t="s">
        <v>328</v>
      </c>
      <c r="C375" s="201">
        <v>5149.7991899999997</v>
      </c>
      <c r="D375" s="210">
        <v>542</v>
      </c>
      <c r="E375" s="123"/>
      <c r="F375" s="171">
        <f t="shared" si="15"/>
        <v>8.2943811861135225E-2</v>
      </c>
      <c r="G375" s="171">
        <f>IF($D$381=0,"",IF(D375="[for completion]","",D375/$D$381))</f>
        <v>9.2114208021753907E-2</v>
      </c>
    </row>
    <row r="376" spans="1:7" x14ac:dyDescent="0.25">
      <c r="A376" s="47" t="s">
        <v>663</v>
      </c>
      <c r="B376" s="121" t="s">
        <v>329</v>
      </c>
      <c r="C376" s="201">
        <v>2969.7507127651293</v>
      </c>
      <c r="D376" s="210">
        <v>325</v>
      </c>
      <c r="E376" s="123"/>
      <c r="F376" s="171">
        <f t="shared" si="15"/>
        <v>4.7831465908880058E-2</v>
      </c>
      <c r="G376" s="171">
        <f t="shared" si="16"/>
        <v>5.523453433038749E-2</v>
      </c>
    </row>
    <row r="377" spans="1:7" x14ac:dyDescent="0.25">
      <c r="A377" s="47" t="s">
        <v>727</v>
      </c>
      <c r="B377" s="121" t="s">
        <v>330</v>
      </c>
      <c r="C377" s="201">
        <v>2214.9723319999998</v>
      </c>
      <c r="D377" s="210">
        <v>181</v>
      </c>
      <c r="E377" s="123"/>
      <c r="F377" s="171">
        <f t="shared" si="15"/>
        <v>3.567483732953633E-2</v>
      </c>
      <c r="G377" s="171">
        <f t="shared" si="16"/>
        <v>3.0761386811692725E-2</v>
      </c>
    </row>
    <row r="378" spans="1:7" x14ac:dyDescent="0.25">
      <c r="A378" s="47" t="s">
        <v>728</v>
      </c>
      <c r="B378" s="121" t="s">
        <v>331</v>
      </c>
      <c r="C378" s="201">
        <v>2599.2070239999998</v>
      </c>
      <c r="D378" s="210">
        <v>200</v>
      </c>
      <c r="E378" s="123"/>
      <c r="F378" s="171">
        <f t="shared" si="15"/>
        <v>4.186340679175049E-2</v>
      </c>
      <c r="G378" s="171">
        <f t="shared" si="16"/>
        <v>3.3990482664853841E-2</v>
      </c>
    </row>
    <row r="379" spans="1:7" x14ac:dyDescent="0.25">
      <c r="A379" s="47" t="s">
        <v>1242</v>
      </c>
      <c r="B379" s="121" t="s">
        <v>332</v>
      </c>
      <c r="C379" s="201">
        <v>42481.152376092359</v>
      </c>
      <c r="D379" s="210">
        <v>3947</v>
      </c>
      <c r="E379" s="123"/>
      <c r="F379" s="171">
        <f t="shared" si="15"/>
        <v>0.68421089450806771</v>
      </c>
      <c r="G379" s="171">
        <f t="shared" si="16"/>
        <v>0.6708021753908906</v>
      </c>
    </row>
    <row r="380" spans="1:7" x14ac:dyDescent="0.25">
      <c r="A380" s="47" t="s">
        <v>1243</v>
      </c>
      <c r="B380" s="118" t="s">
        <v>720</v>
      </c>
      <c r="C380" s="201">
        <v>760.47906911047835</v>
      </c>
      <c r="D380" s="210">
        <v>67</v>
      </c>
      <c r="F380" s="171">
        <f t="shared" si="15"/>
        <v>1.2248445134543347E-2</v>
      </c>
      <c r="G380" s="171">
        <f t="shared" si="16"/>
        <v>1.1386811692726036E-2</v>
      </c>
    </row>
    <row r="381" spans="1:7" x14ac:dyDescent="0.25">
      <c r="A381" s="47" t="s">
        <v>1244</v>
      </c>
      <c r="B381" s="121" t="s">
        <v>34</v>
      </c>
      <c r="C381" s="175">
        <f>SUM(C371:C380)</f>
        <v>62087.804677</v>
      </c>
      <c r="D381" s="176">
        <f>SUM(D371:D380)</f>
        <v>5884</v>
      </c>
      <c r="E381" s="123"/>
      <c r="F381" s="171">
        <f>SUM(F371:F380)</f>
        <v>1</v>
      </c>
      <c r="G381" s="171">
        <f>SUM(G371:G380)</f>
        <v>1</v>
      </c>
    </row>
    <row r="382" spans="1:7" x14ac:dyDescent="0.25">
      <c r="A382" s="47" t="s">
        <v>589</v>
      </c>
      <c r="B382" s="121"/>
      <c r="C382" s="118"/>
      <c r="D382" s="118"/>
      <c r="E382" s="123"/>
      <c r="F382" s="123"/>
      <c r="G382" s="123"/>
    </row>
    <row r="383" spans="1:7" x14ac:dyDescent="0.25">
      <c r="A383" s="108"/>
      <c r="B383" s="108" t="s">
        <v>799</v>
      </c>
      <c r="C383" s="108" t="s">
        <v>31</v>
      </c>
      <c r="D383" s="108" t="s">
        <v>333</v>
      </c>
      <c r="E383" s="108"/>
      <c r="F383" s="108" t="s">
        <v>58</v>
      </c>
      <c r="G383" s="108" t="s">
        <v>340</v>
      </c>
    </row>
    <row r="384" spans="1:7" x14ac:dyDescent="0.25">
      <c r="A384" s="47" t="s">
        <v>729</v>
      </c>
      <c r="B384" s="121" t="s">
        <v>721</v>
      </c>
      <c r="C384" s="201">
        <v>31101.753654004769</v>
      </c>
      <c r="D384" s="202">
        <v>3011</v>
      </c>
      <c r="E384" s="123"/>
      <c r="F384" s="171">
        <f>IF($C$391=0,"",IF(C384="[for completion]","",C384/$C$391))</f>
        <v>0.50093176616254564</v>
      </c>
      <c r="G384" s="171">
        <f>IF($D$391=0,"",IF(D384="[for completion]","",D384/$D$391))</f>
        <v>0.51172671651937462</v>
      </c>
    </row>
    <row r="385" spans="1:7" x14ac:dyDescent="0.25">
      <c r="A385" s="47" t="s">
        <v>730</v>
      </c>
      <c r="B385" s="103" t="s">
        <v>722</v>
      </c>
      <c r="C385" s="201">
        <v>0</v>
      </c>
      <c r="D385" s="202">
        <v>0</v>
      </c>
      <c r="E385" s="123"/>
      <c r="F385" s="171">
        <f t="shared" ref="F385:F390" si="17">IF($C$391=0,"",IF(C385="[for completion]","",C385/$C$391))</f>
        <v>0</v>
      </c>
      <c r="G385" s="171">
        <f t="shared" ref="G385:G390" si="18">IF($D$391=0,"",IF(D385="[for completion]","",D385/$D$391))</f>
        <v>0</v>
      </c>
    </row>
    <row r="386" spans="1:7" x14ac:dyDescent="0.25">
      <c r="A386" s="47" t="s">
        <v>731</v>
      </c>
      <c r="B386" s="121" t="s">
        <v>723</v>
      </c>
      <c r="C386" s="201">
        <v>7.0054800000000004</v>
      </c>
      <c r="D386" s="202">
        <v>1</v>
      </c>
      <c r="E386" s="123"/>
      <c r="F386" s="171">
        <f t="shared" si="17"/>
        <v>1.1283181997567281E-4</v>
      </c>
      <c r="G386" s="171">
        <f t="shared" si="18"/>
        <v>1.6995241332426919E-4</v>
      </c>
    </row>
    <row r="387" spans="1:7" x14ac:dyDescent="0.25">
      <c r="A387" s="47" t="s">
        <v>732</v>
      </c>
      <c r="B387" s="121" t="s">
        <v>724</v>
      </c>
      <c r="C387" s="201">
        <v>68.404526000000004</v>
      </c>
      <c r="D387" s="202">
        <v>6</v>
      </c>
      <c r="E387" s="123"/>
      <c r="F387" s="171">
        <f t="shared" si="17"/>
        <v>1.1017385194381014E-3</v>
      </c>
      <c r="G387" s="171">
        <f t="shared" si="18"/>
        <v>1.0197144799456153E-3</v>
      </c>
    </row>
    <row r="388" spans="1:7" x14ac:dyDescent="0.25">
      <c r="A388" s="47" t="s">
        <v>733</v>
      </c>
      <c r="B388" s="121" t="s">
        <v>725</v>
      </c>
      <c r="C388" s="201">
        <v>30492.372029503527</v>
      </c>
      <c r="D388" s="202">
        <v>2800</v>
      </c>
      <c r="E388" s="123"/>
      <c r="F388" s="171">
        <f t="shared" si="17"/>
        <v>0.49111693009817781</v>
      </c>
      <c r="G388" s="171">
        <f t="shared" si="18"/>
        <v>0.47586675730795375</v>
      </c>
    </row>
    <row r="389" spans="1:7" x14ac:dyDescent="0.25">
      <c r="A389" s="47" t="s">
        <v>1245</v>
      </c>
      <c r="B389" s="121" t="s">
        <v>726</v>
      </c>
      <c r="C389" s="201">
        <v>7.0751287224793336</v>
      </c>
      <c r="D389" s="202">
        <v>4</v>
      </c>
      <c r="E389" s="123"/>
      <c r="F389" s="171">
        <f t="shared" si="17"/>
        <v>1.1395359780050761E-4</v>
      </c>
      <c r="G389" s="171">
        <f t="shared" si="18"/>
        <v>6.7980965329707678E-4</v>
      </c>
    </row>
    <row r="390" spans="1:7" x14ac:dyDescent="0.25">
      <c r="A390" s="47" t="s">
        <v>1246</v>
      </c>
      <c r="B390" s="121" t="s">
        <v>334</v>
      </c>
      <c r="C390" s="201">
        <v>411.19385876923076</v>
      </c>
      <c r="D390" s="202">
        <v>62</v>
      </c>
      <c r="E390" s="123"/>
      <c r="F390" s="171">
        <f t="shared" si="17"/>
        <v>6.6227798020623962E-3</v>
      </c>
      <c r="G390" s="171">
        <f t="shared" si="18"/>
        <v>1.053704962610469E-2</v>
      </c>
    </row>
    <row r="391" spans="1:7" x14ac:dyDescent="0.25">
      <c r="A391" s="47" t="s">
        <v>1247</v>
      </c>
      <c r="B391" s="121" t="s">
        <v>34</v>
      </c>
      <c r="C391" s="175">
        <f>SUM(C384:C390)</f>
        <v>62087.804677</v>
      </c>
      <c r="D391" s="176">
        <f>SUM(D384:D390)</f>
        <v>5884</v>
      </c>
      <c r="E391" s="123"/>
      <c r="F391" s="191">
        <f>SUM(F384:F390)</f>
        <v>1.0000000000000002</v>
      </c>
      <c r="G391" s="191">
        <f>SUM(G384:G390)</f>
        <v>1</v>
      </c>
    </row>
    <row r="392" spans="1:7" x14ac:dyDescent="0.25">
      <c r="A392" s="47" t="s">
        <v>734</v>
      </c>
      <c r="B392" s="121"/>
      <c r="C392" s="118"/>
      <c r="D392" s="118"/>
      <c r="E392" s="123"/>
      <c r="F392" s="123"/>
      <c r="G392" s="123"/>
    </row>
    <row r="393" spans="1:7" x14ac:dyDescent="0.25">
      <c r="A393" s="108"/>
      <c r="B393" s="108" t="s">
        <v>800</v>
      </c>
      <c r="C393" s="108" t="s">
        <v>31</v>
      </c>
      <c r="D393" s="108" t="s">
        <v>333</v>
      </c>
      <c r="E393" s="108"/>
      <c r="F393" s="108" t="s">
        <v>58</v>
      </c>
      <c r="G393" s="108" t="s">
        <v>340</v>
      </c>
    </row>
    <row r="394" spans="1:7" x14ac:dyDescent="0.25">
      <c r="A394" s="47" t="s">
        <v>1248</v>
      </c>
      <c r="B394" s="121" t="s">
        <v>718</v>
      </c>
      <c r="C394" s="201">
        <v>29809.074129000001</v>
      </c>
      <c r="D394" s="202">
        <v>2942</v>
      </c>
      <c r="E394" s="123"/>
      <c r="F394" s="171">
        <f>IF($C$398=0,"",IF(C394="[for completion]","",C394/$C$398))</f>
        <v>0.48011158204217463</v>
      </c>
      <c r="G394" s="171">
        <f>IF($D$398=0,"",IF(D394="[for completion]","",D394/$D$398))</f>
        <v>0.5</v>
      </c>
    </row>
    <row r="395" spans="1:7" x14ac:dyDescent="0.25">
      <c r="A395" s="47" t="s">
        <v>1249</v>
      </c>
      <c r="B395" s="103" t="s">
        <v>719</v>
      </c>
      <c r="C395" s="201">
        <v>32278.730548</v>
      </c>
      <c r="D395" s="202">
        <v>2942</v>
      </c>
      <c r="E395" s="123"/>
      <c r="F395" s="171">
        <f>IF($C$398=0,"",IF(C395="[for completion]","",C395/$C$398))</f>
        <v>0.51988841795782537</v>
      </c>
      <c r="G395" s="171">
        <f>IF($D$398=0,"",IF(D395="[for completion]","",D395/$D$398))</f>
        <v>0.5</v>
      </c>
    </row>
    <row r="396" spans="1:7" x14ac:dyDescent="0.25">
      <c r="A396" s="47" t="s">
        <v>1250</v>
      </c>
      <c r="B396" s="121" t="s">
        <v>334</v>
      </c>
      <c r="C396" s="201">
        <v>0</v>
      </c>
      <c r="D396" s="202">
        <v>0</v>
      </c>
      <c r="E396" s="123"/>
      <c r="F396" s="171">
        <f>IF($C$398=0,"",IF(C396="[for completion]","",C396/$C$398))</f>
        <v>0</v>
      </c>
      <c r="G396" s="171">
        <f>IF($D$398=0,"",IF(D396="[for completion]","",D396/$D$398))</f>
        <v>0</v>
      </c>
    </row>
    <row r="397" spans="1:7" x14ac:dyDescent="0.25">
      <c r="A397" s="47" t="s">
        <v>1251</v>
      </c>
      <c r="B397" s="118" t="s">
        <v>720</v>
      </c>
      <c r="C397" s="201">
        <v>0</v>
      </c>
      <c r="D397" s="202">
        <v>0</v>
      </c>
      <c r="E397" s="123"/>
      <c r="F397" s="171">
        <f t="shared" ref="F397" si="19">IF($C$398=0,"",IF(C397="[for completion]","",C397/$C$398))</f>
        <v>0</v>
      </c>
      <c r="G397" s="171">
        <f t="shared" ref="G397" si="20">IF($D$398=0,"",IF(D397="[for completion]","",D397/$D$398))</f>
        <v>0</v>
      </c>
    </row>
    <row r="398" spans="1:7" x14ac:dyDescent="0.25">
      <c r="A398" s="47" t="s">
        <v>1252</v>
      </c>
      <c r="B398" s="121" t="s">
        <v>34</v>
      </c>
      <c r="C398" s="175">
        <f>SUM(C394:C397)</f>
        <v>62087.804677</v>
      </c>
      <c r="D398" s="176">
        <f>SUM(D394:D397)</f>
        <v>5884</v>
      </c>
      <c r="E398" s="123"/>
      <c r="F398" s="171">
        <f>SUM(F394:F397)</f>
        <v>1</v>
      </c>
      <c r="G398" s="171">
        <f>SUM(G394:G397)</f>
        <v>1</v>
      </c>
    </row>
    <row r="399" spans="1:7" x14ac:dyDescent="0.25">
      <c r="A399" s="47" t="s">
        <v>1253</v>
      </c>
      <c r="B399" s="121"/>
      <c r="C399" s="118"/>
      <c r="D399" s="118"/>
      <c r="E399" s="123"/>
      <c r="F399" s="123"/>
      <c r="G399" s="123"/>
    </row>
    <row r="400" spans="1:7" x14ac:dyDescent="0.25">
      <c r="A400" s="108"/>
      <c r="B400" s="108" t="s">
        <v>1598</v>
      </c>
      <c r="C400" s="108" t="s">
        <v>1545</v>
      </c>
      <c r="D400" s="108" t="s">
        <v>1595</v>
      </c>
      <c r="E400" s="108"/>
      <c r="F400" s="108" t="s">
        <v>1544</v>
      </c>
      <c r="G400" s="108"/>
    </row>
    <row r="401" spans="1:7" x14ac:dyDescent="0.25">
      <c r="A401" s="183" t="s">
        <v>1423</v>
      </c>
      <c r="B401" s="184" t="s">
        <v>721</v>
      </c>
      <c r="C401" s="201">
        <v>7568.2622967142343</v>
      </c>
      <c r="D401" s="225">
        <v>2478.3830088127324</v>
      </c>
      <c r="E401" s="216"/>
      <c r="F401" s="225">
        <v>61158.937263813757</v>
      </c>
      <c r="G401" s="217"/>
    </row>
    <row r="402" spans="1:7" x14ac:dyDescent="0.25">
      <c r="A402" s="183" t="s">
        <v>1424</v>
      </c>
      <c r="B402" s="186" t="s">
        <v>722</v>
      </c>
      <c r="C402" s="201">
        <v>0</v>
      </c>
      <c r="D402" s="225">
        <v>0</v>
      </c>
      <c r="E402" s="216"/>
      <c r="F402" s="225">
        <v>0</v>
      </c>
      <c r="G402" s="217"/>
    </row>
    <row r="403" spans="1:7" x14ac:dyDescent="0.25">
      <c r="A403" s="183" t="s">
        <v>1425</v>
      </c>
      <c r="B403" s="184" t="s">
        <v>723</v>
      </c>
      <c r="C403" s="201">
        <v>1.1720098605819331</v>
      </c>
      <c r="D403" s="225">
        <v>0.25819156094684026</v>
      </c>
      <c r="E403" s="216"/>
      <c r="F403" s="225">
        <v>18.532730243231072</v>
      </c>
      <c r="G403" s="217"/>
    </row>
    <row r="404" spans="1:7" x14ac:dyDescent="0.25">
      <c r="A404" s="183" t="s">
        <v>1426</v>
      </c>
      <c r="B404" s="184" t="s">
        <v>724</v>
      </c>
      <c r="C404" s="201">
        <v>13.897126598089402</v>
      </c>
      <c r="D404" s="225">
        <v>5.3874468882073812</v>
      </c>
      <c r="E404" s="216"/>
      <c r="F404" s="225">
        <v>143.13576762325272</v>
      </c>
      <c r="G404" s="217"/>
    </row>
    <row r="405" spans="1:7" x14ac:dyDescent="0.25">
      <c r="A405" s="183" t="s">
        <v>1427</v>
      </c>
      <c r="B405" s="184" t="s">
        <v>725</v>
      </c>
      <c r="C405" s="201">
        <v>3584.8938038320425</v>
      </c>
      <c r="D405" s="225">
        <v>1425.8037836609672</v>
      </c>
      <c r="E405" s="216"/>
      <c r="F405" s="225">
        <v>50160.769393564144</v>
      </c>
      <c r="G405" s="217"/>
    </row>
    <row r="406" spans="1:7" x14ac:dyDescent="0.25">
      <c r="A406" s="183" t="s">
        <v>1428</v>
      </c>
      <c r="B406" s="184" t="s">
        <v>726</v>
      </c>
      <c r="C406" s="201">
        <v>6.0785383630750758</v>
      </c>
      <c r="D406" s="225">
        <v>3.2140201964443849</v>
      </c>
      <c r="E406" s="216"/>
      <c r="F406" s="225">
        <v>59.147011414567245</v>
      </c>
      <c r="G406" s="217"/>
    </row>
    <row r="407" spans="1:7" x14ac:dyDescent="0.25">
      <c r="A407" s="183" t="s">
        <v>1429</v>
      </c>
      <c r="B407" s="184" t="s">
        <v>334</v>
      </c>
      <c r="C407" s="201">
        <v>40.765741357540328</v>
      </c>
      <c r="D407" s="225">
        <v>17.148770456241973</v>
      </c>
      <c r="E407" s="216"/>
      <c r="F407" s="225">
        <v>523.85854598264541</v>
      </c>
      <c r="G407" s="217"/>
    </row>
    <row r="408" spans="1:7" x14ac:dyDescent="0.25">
      <c r="A408" s="183" t="s">
        <v>1430</v>
      </c>
      <c r="B408" s="184" t="s">
        <v>720</v>
      </c>
      <c r="C408" s="201">
        <v>0</v>
      </c>
      <c r="D408" s="225">
        <v>0</v>
      </c>
      <c r="E408" s="216"/>
      <c r="F408" s="225">
        <v>0</v>
      </c>
      <c r="G408" s="217"/>
    </row>
    <row r="409" spans="1:7" x14ac:dyDescent="0.25">
      <c r="A409" s="183" t="s">
        <v>1431</v>
      </c>
      <c r="B409" s="184" t="s">
        <v>34</v>
      </c>
      <c r="C409" s="222">
        <f>SUM(C401:C408)</f>
        <v>11215.069516725564</v>
      </c>
      <c r="D409" s="226">
        <f>SUM(D401:D408)</f>
        <v>3930.19522157554</v>
      </c>
      <c r="E409" s="216"/>
      <c r="F409" s="183"/>
      <c r="G409" s="217"/>
    </row>
    <row r="410" spans="1:7" x14ac:dyDescent="0.25">
      <c r="A410" s="183" t="s">
        <v>1432</v>
      </c>
      <c r="B410" s="72" t="s">
        <v>1547</v>
      </c>
      <c r="C410" s="72"/>
      <c r="D410" s="72"/>
      <c r="E410" s="72"/>
      <c r="F410" s="201">
        <v>15.812546407022078</v>
      </c>
      <c r="G410" s="217"/>
    </row>
    <row r="411" spans="1:7" x14ac:dyDescent="0.25">
      <c r="A411" s="183" t="s">
        <v>1433</v>
      </c>
    </row>
    <row r="412" spans="1:7" x14ac:dyDescent="0.25">
      <c r="A412" s="183" t="s">
        <v>1434</v>
      </c>
    </row>
    <row r="413" spans="1:7" x14ac:dyDescent="0.25">
      <c r="A413" s="183" t="s">
        <v>1435</v>
      </c>
    </row>
    <row r="414" spans="1:7" x14ac:dyDescent="0.25">
      <c r="A414" s="183" t="s">
        <v>1436</v>
      </c>
    </row>
    <row r="415" spans="1:7" x14ac:dyDescent="0.25">
      <c r="A415" s="183" t="s">
        <v>1437</v>
      </c>
    </row>
    <row r="416" spans="1:7" x14ac:dyDescent="0.25">
      <c r="A416" s="183" t="s">
        <v>1438</v>
      </c>
    </row>
    <row r="417" spans="1:7" x14ac:dyDescent="0.25">
      <c r="A417" s="183" t="s">
        <v>1439</v>
      </c>
    </row>
    <row r="418" spans="1:7" x14ac:dyDescent="0.25">
      <c r="A418" s="183" t="s">
        <v>1440</v>
      </c>
    </row>
    <row r="419" spans="1:7" x14ac:dyDescent="0.25">
      <c r="A419" s="183" t="s">
        <v>1441</v>
      </c>
    </row>
    <row r="420" spans="1:7" x14ac:dyDescent="0.25">
      <c r="A420" s="183" t="s">
        <v>1442</v>
      </c>
    </row>
    <row r="421" spans="1:7" x14ac:dyDescent="0.25">
      <c r="A421" s="183" t="s">
        <v>1443</v>
      </c>
      <c r="B421" s="216"/>
    </row>
    <row r="422" spans="1:7" x14ac:dyDescent="0.25">
      <c r="A422" s="183" t="s">
        <v>1444</v>
      </c>
      <c r="B422" s="216"/>
    </row>
    <row r="423" spans="1:7" x14ac:dyDescent="0.25">
      <c r="A423" s="183" t="s">
        <v>1445</v>
      </c>
      <c r="B423" s="183"/>
      <c r="C423" s="218"/>
      <c r="D423" s="183"/>
      <c r="E423" s="216"/>
      <c r="F423" s="216"/>
      <c r="G423" s="216"/>
    </row>
    <row r="424" spans="1:7" x14ac:dyDescent="0.25">
      <c r="A424" s="183" t="s">
        <v>1446</v>
      </c>
      <c r="B424" s="183"/>
      <c r="C424" s="218"/>
      <c r="D424" s="183"/>
      <c r="E424" s="216"/>
      <c r="F424" s="216"/>
      <c r="G424" s="216"/>
    </row>
    <row r="425" spans="1:7" x14ac:dyDescent="0.25">
      <c r="A425" s="183" t="s">
        <v>1447</v>
      </c>
      <c r="B425" s="183"/>
      <c r="C425" s="218"/>
      <c r="D425" s="183"/>
      <c r="E425" s="216"/>
      <c r="F425" s="216"/>
      <c r="G425" s="216"/>
    </row>
    <row r="426" spans="1:7" x14ac:dyDescent="0.25">
      <c r="A426" s="183" t="s">
        <v>1448</v>
      </c>
      <c r="B426" s="183"/>
      <c r="C426" s="218"/>
      <c r="D426" s="183"/>
      <c r="E426" s="216"/>
      <c r="F426" s="216"/>
      <c r="G426" s="216"/>
    </row>
    <row r="427" spans="1:7" x14ac:dyDescent="0.25">
      <c r="A427" s="183" t="s">
        <v>1449</v>
      </c>
      <c r="B427" s="183"/>
      <c r="C427" s="218"/>
      <c r="D427" s="183"/>
      <c r="E427" s="216"/>
      <c r="F427" s="216"/>
      <c r="G427" s="216"/>
    </row>
    <row r="428" spans="1:7" x14ac:dyDescent="0.25">
      <c r="A428" s="183" t="s">
        <v>1450</v>
      </c>
      <c r="B428" s="183"/>
      <c r="C428" s="218"/>
      <c r="D428" s="183"/>
      <c r="E428" s="216"/>
      <c r="F428" s="216"/>
      <c r="G428" s="216"/>
    </row>
    <row r="429" spans="1:7" x14ac:dyDescent="0.25">
      <c r="A429" s="183" t="s">
        <v>1451</v>
      </c>
      <c r="B429" s="183"/>
      <c r="C429" s="218"/>
      <c r="D429" s="183"/>
      <c r="E429" s="216"/>
      <c r="F429" s="216"/>
      <c r="G429" s="216"/>
    </row>
    <row r="430" spans="1:7" x14ac:dyDescent="0.25">
      <c r="A430" s="183" t="s">
        <v>1452</v>
      </c>
      <c r="B430" s="183"/>
      <c r="C430" s="218"/>
      <c r="D430" s="183"/>
      <c r="E430" s="216"/>
      <c r="F430" s="216"/>
      <c r="G430" s="216"/>
    </row>
    <row r="431" spans="1:7" x14ac:dyDescent="0.25">
      <c r="A431" s="183" t="s">
        <v>1453</v>
      </c>
      <c r="B431" s="183"/>
      <c r="C431" s="218"/>
      <c r="D431" s="183"/>
      <c r="E431" s="216"/>
      <c r="F431" s="216"/>
      <c r="G431" s="216"/>
    </row>
    <row r="432" spans="1:7" x14ac:dyDescent="0.25">
      <c r="A432" s="183" t="s">
        <v>1454</v>
      </c>
      <c r="B432" s="183"/>
      <c r="C432" s="218"/>
      <c r="D432" s="183"/>
      <c r="E432" s="216"/>
      <c r="F432" s="216"/>
      <c r="G432" s="216"/>
    </row>
    <row r="433" spans="1:7" x14ac:dyDescent="0.25">
      <c r="A433" s="183" t="s">
        <v>1455</v>
      </c>
      <c r="B433" s="183"/>
      <c r="C433" s="218"/>
      <c r="D433" s="183"/>
      <c r="E433" s="216"/>
      <c r="F433" s="216"/>
      <c r="G433" s="216"/>
    </row>
    <row r="434" spans="1:7" x14ac:dyDescent="0.25">
      <c r="A434" s="183" t="s">
        <v>1456</v>
      </c>
      <c r="B434" s="183"/>
      <c r="C434" s="218"/>
      <c r="D434" s="183"/>
      <c r="E434" s="216"/>
      <c r="F434" s="216"/>
      <c r="G434" s="216"/>
    </row>
    <row r="435" spans="1:7" x14ac:dyDescent="0.25">
      <c r="A435" s="183" t="s">
        <v>1457</v>
      </c>
      <c r="B435" s="183"/>
      <c r="C435" s="218"/>
      <c r="D435" s="183"/>
      <c r="E435" s="216"/>
      <c r="F435" s="216"/>
      <c r="G435" s="216"/>
    </row>
    <row r="436" spans="1:7" x14ac:dyDescent="0.25">
      <c r="A436" s="183" t="s">
        <v>1458</v>
      </c>
      <c r="B436" s="183"/>
      <c r="C436" s="218"/>
      <c r="D436" s="183"/>
      <c r="E436" s="216"/>
      <c r="F436" s="216"/>
      <c r="G436" s="216"/>
    </row>
    <row r="437" spans="1:7" x14ac:dyDescent="0.25">
      <c r="A437" s="183" t="s">
        <v>1459</v>
      </c>
      <c r="B437" s="183"/>
      <c r="C437" s="218"/>
      <c r="D437" s="183"/>
      <c r="E437" s="216"/>
      <c r="F437" s="216"/>
      <c r="G437" s="216"/>
    </row>
    <row r="438" spans="1:7" x14ac:dyDescent="0.25">
      <c r="A438" s="183" t="s">
        <v>1460</v>
      </c>
      <c r="B438" s="183"/>
      <c r="C438" s="218"/>
      <c r="D438" s="183"/>
      <c r="E438" s="216"/>
      <c r="F438" s="216"/>
      <c r="G438" s="216"/>
    </row>
    <row r="439" spans="1:7" x14ac:dyDescent="0.25">
      <c r="A439" s="183" t="s">
        <v>1461</v>
      </c>
      <c r="B439" s="183"/>
      <c r="C439" s="218"/>
      <c r="D439" s="183"/>
      <c r="E439" s="216"/>
      <c r="F439" s="216"/>
      <c r="G439" s="216"/>
    </row>
    <row r="440" spans="1:7" x14ac:dyDescent="0.25">
      <c r="A440" s="183" t="s">
        <v>1462</v>
      </c>
      <c r="B440" s="183"/>
      <c r="C440" s="218"/>
      <c r="D440" s="183"/>
      <c r="E440" s="216"/>
      <c r="F440" s="216"/>
      <c r="G440" s="216"/>
    </row>
    <row r="441" spans="1:7" x14ac:dyDescent="0.25">
      <c r="A441" s="183" t="s">
        <v>1463</v>
      </c>
      <c r="B441" s="183"/>
      <c r="C441" s="218"/>
      <c r="D441" s="183"/>
      <c r="E441" s="216"/>
      <c r="F441" s="216"/>
      <c r="G441" s="216"/>
    </row>
    <row r="442" spans="1:7" x14ac:dyDescent="0.25">
      <c r="A442" s="183" t="s">
        <v>1464</v>
      </c>
      <c r="B442" s="183"/>
      <c r="C442" s="218"/>
      <c r="D442" s="183"/>
      <c r="E442" s="216"/>
      <c r="F442" s="216"/>
      <c r="G442" s="216"/>
    </row>
    <row r="443" spans="1:7" x14ac:dyDescent="0.25">
      <c r="A443" s="183" t="s">
        <v>1465</v>
      </c>
      <c r="B443" s="183"/>
      <c r="C443" s="218"/>
      <c r="D443" s="183"/>
      <c r="E443" s="216"/>
      <c r="F443" s="216"/>
      <c r="G443" s="216"/>
    </row>
    <row r="444" spans="1:7" x14ac:dyDescent="0.25">
      <c r="A444" s="183" t="s">
        <v>1466</v>
      </c>
      <c r="B444" s="183"/>
      <c r="C444" s="218"/>
      <c r="D444" s="183"/>
      <c r="E444" s="216"/>
      <c r="F444" s="216"/>
      <c r="G444" s="216"/>
    </row>
    <row r="445" spans="1:7" x14ac:dyDescent="0.25">
      <c r="A445" s="183" t="s">
        <v>1467</v>
      </c>
      <c r="B445" s="183"/>
      <c r="C445" s="218"/>
      <c r="D445" s="183"/>
      <c r="E445" s="216"/>
      <c r="F445" s="216"/>
      <c r="G445" s="216"/>
    </row>
    <row r="446" spans="1:7" x14ac:dyDescent="0.25">
      <c r="A446" s="183" t="s">
        <v>1468</v>
      </c>
      <c r="B446" s="183"/>
      <c r="C446" s="218"/>
      <c r="D446" s="183"/>
      <c r="E446" s="216"/>
      <c r="F446" s="216"/>
      <c r="G446" s="216"/>
    </row>
    <row r="447" spans="1:7" x14ac:dyDescent="0.25">
      <c r="A447" s="183" t="s">
        <v>1469</v>
      </c>
      <c r="B447" s="183"/>
      <c r="C447" s="218"/>
      <c r="D447" s="183"/>
      <c r="E447" s="216"/>
      <c r="F447" s="216"/>
      <c r="G447" s="216"/>
    </row>
    <row r="448" spans="1:7" x14ac:dyDescent="0.25">
      <c r="A448" s="183" t="s">
        <v>1470</v>
      </c>
      <c r="B448" s="183"/>
      <c r="C448" s="218"/>
      <c r="D448" s="183"/>
      <c r="E448" s="216"/>
      <c r="F448" s="216"/>
      <c r="G448" s="216"/>
    </row>
    <row r="449" spans="1:7" ht="18.75" x14ac:dyDescent="0.25">
      <c r="A449" s="109"/>
      <c r="B449" s="110" t="s">
        <v>1543</v>
      </c>
      <c r="C449" s="109"/>
      <c r="D449" s="109"/>
      <c r="E449" s="109"/>
      <c r="F449" s="111"/>
      <c r="G449" s="111"/>
    </row>
    <row r="450" spans="1:7" x14ac:dyDescent="0.25">
      <c r="A450" s="108"/>
      <c r="B450" s="108" t="s">
        <v>1335</v>
      </c>
      <c r="C450" s="108" t="s">
        <v>104</v>
      </c>
      <c r="D450" s="108" t="s">
        <v>105</v>
      </c>
      <c r="E450" s="112"/>
      <c r="F450" s="108" t="s">
        <v>59</v>
      </c>
      <c r="G450" s="108" t="s">
        <v>106</v>
      </c>
    </row>
    <row r="451" spans="1:7" x14ac:dyDescent="0.25">
      <c r="A451" s="72" t="s">
        <v>664</v>
      </c>
      <c r="B451" s="118" t="s">
        <v>107</v>
      </c>
      <c r="C451" s="175" t="s">
        <v>30</v>
      </c>
      <c r="D451" s="119"/>
      <c r="E451" s="119"/>
      <c r="F451" s="173"/>
      <c r="G451" s="173"/>
    </row>
    <row r="452" spans="1:7" x14ac:dyDescent="0.25">
      <c r="A452" s="72"/>
      <c r="B452" s="118"/>
      <c r="C452" s="118"/>
      <c r="D452" s="119"/>
      <c r="E452" s="119"/>
      <c r="F452" s="173"/>
      <c r="G452" s="173"/>
    </row>
    <row r="453" spans="1:7" x14ac:dyDescent="0.25">
      <c r="A453" s="72"/>
      <c r="B453" s="118" t="s">
        <v>108</v>
      </c>
      <c r="C453" s="118"/>
      <c r="D453" s="119"/>
      <c r="E453" s="119"/>
      <c r="F453" s="173"/>
      <c r="G453" s="173"/>
    </row>
    <row r="454" spans="1:7" x14ac:dyDescent="0.25">
      <c r="A454" s="72" t="s">
        <v>665</v>
      </c>
      <c r="B454" s="121" t="s">
        <v>90</v>
      </c>
      <c r="C454" s="175" t="s">
        <v>30</v>
      </c>
      <c r="D454" s="176" t="s">
        <v>30</v>
      </c>
      <c r="E454" s="119"/>
      <c r="F454" s="177" t="str">
        <f>IF($C$478=0,"",IF(C454="[for completion]","",C454/$C$478))</f>
        <v/>
      </c>
      <c r="G454" s="177" t="str">
        <f>IF($D$478=0,"",IF(D454="[for completion]","",D454/$D$478))</f>
        <v/>
      </c>
    </row>
    <row r="455" spans="1:7" x14ac:dyDescent="0.25">
      <c r="A455" s="72" t="s">
        <v>666</v>
      </c>
      <c r="B455" s="121" t="s">
        <v>90</v>
      </c>
      <c r="C455" s="175" t="s">
        <v>30</v>
      </c>
      <c r="D455" s="176" t="s">
        <v>30</v>
      </c>
      <c r="E455" s="119"/>
      <c r="F455" s="177" t="str">
        <f t="shared" ref="F455:F477" si="21">IF($C$478=0,"",IF(C455="[for completion]","",C455/$C$478))</f>
        <v/>
      </c>
      <c r="G455" s="177" t="str">
        <f t="shared" ref="G455:G477" si="22">IF($D$478=0,"",IF(D455="[for completion]","",D455/$D$478))</f>
        <v/>
      </c>
    </row>
    <row r="456" spans="1:7" x14ac:dyDescent="0.25">
      <c r="A456" s="72" t="s">
        <v>667</v>
      </c>
      <c r="B456" s="121" t="s">
        <v>90</v>
      </c>
      <c r="C456" s="175" t="s">
        <v>30</v>
      </c>
      <c r="D456" s="176" t="s">
        <v>30</v>
      </c>
      <c r="E456" s="119"/>
      <c r="F456" s="177" t="str">
        <f t="shared" si="21"/>
        <v/>
      </c>
      <c r="G456" s="177" t="str">
        <f t="shared" si="22"/>
        <v/>
      </c>
    </row>
    <row r="457" spans="1:7" x14ac:dyDescent="0.25">
      <c r="A457" s="72" t="s">
        <v>668</v>
      </c>
      <c r="B457" s="121" t="s">
        <v>90</v>
      </c>
      <c r="C457" s="175" t="s">
        <v>30</v>
      </c>
      <c r="D457" s="176" t="s">
        <v>30</v>
      </c>
      <c r="E457" s="119"/>
      <c r="F457" s="177" t="str">
        <f>IF($C$478=0,"",IF(C457="[for completion]","",C457/$C$478))</f>
        <v/>
      </c>
      <c r="G457" s="177" t="str">
        <f t="shared" si="22"/>
        <v/>
      </c>
    </row>
    <row r="458" spans="1:7" x14ac:dyDescent="0.25">
      <c r="A458" s="72" t="s">
        <v>669</v>
      </c>
      <c r="B458" s="121" t="s">
        <v>90</v>
      </c>
      <c r="C458" s="175" t="s">
        <v>30</v>
      </c>
      <c r="D458" s="176" t="s">
        <v>30</v>
      </c>
      <c r="E458" s="119"/>
      <c r="F458" s="177" t="str">
        <f t="shared" si="21"/>
        <v/>
      </c>
      <c r="G458" s="177" t="str">
        <f t="shared" si="22"/>
        <v/>
      </c>
    </row>
    <row r="459" spans="1:7" x14ac:dyDescent="0.25">
      <c r="A459" s="72" t="s">
        <v>670</v>
      </c>
      <c r="B459" s="121" t="s">
        <v>90</v>
      </c>
      <c r="C459" s="175" t="s">
        <v>30</v>
      </c>
      <c r="D459" s="176" t="s">
        <v>30</v>
      </c>
      <c r="E459" s="119"/>
      <c r="F459" s="177" t="str">
        <f t="shared" si="21"/>
        <v/>
      </c>
      <c r="G459" s="177" t="str">
        <f t="shared" si="22"/>
        <v/>
      </c>
    </row>
    <row r="460" spans="1:7" x14ac:dyDescent="0.25">
      <c r="A460" s="72" t="s">
        <v>671</v>
      </c>
      <c r="B460" s="121" t="s">
        <v>90</v>
      </c>
      <c r="C460" s="175" t="s">
        <v>30</v>
      </c>
      <c r="D460" s="176" t="s">
        <v>30</v>
      </c>
      <c r="E460" s="119"/>
      <c r="F460" s="177" t="str">
        <f t="shared" si="21"/>
        <v/>
      </c>
      <c r="G460" s="177" t="str">
        <f t="shared" si="22"/>
        <v/>
      </c>
    </row>
    <row r="461" spans="1:7" x14ac:dyDescent="0.25">
      <c r="A461" s="72" t="s">
        <v>672</v>
      </c>
      <c r="B461" s="121" t="s">
        <v>90</v>
      </c>
      <c r="C461" s="175" t="s">
        <v>30</v>
      </c>
      <c r="D461" s="176" t="s">
        <v>30</v>
      </c>
      <c r="E461" s="119"/>
      <c r="F461" s="177" t="str">
        <f t="shared" si="21"/>
        <v/>
      </c>
      <c r="G461" s="177" t="str">
        <f t="shared" si="22"/>
        <v/>
      </c>
    </row>
    <row r="462" spans="1:7" x14ac:dyDescent="0.25">
      <c r="A462" s="72" t="s">
        <v>673</v>
      </c>
      <c r="B462" s="121" t="s">
        <v>90</v>
      </c>
      <c r="C462" s="175" t="s">
        <v>30</v>
      </c>
      <c r="D462" s="176" t="s">
        <v>30</v>
      </c>
      <c r="E462" s="119"/>
      <c r="F462" s="177" t="str">
        <f t="shared" si="21"/>
        <v/>
      </c>
      <c r="G462" s="177" t="str">
        <f t="shared" si="22"/>
        <v/>
      </c>
    </row>
    <row r="463" spans="1:7" x14ac:dyDescent="0.25">
      <c r="A463" s="72" t="s">
        <v>753</v>
      </c>
      <c r="B463" s="121" t="s">
        <v>90</v>
      </c>
      <c r="C463" s="175" t="s">
        <v>30</v>
      </c>
      <c r="D463" s="176" t="s">
        <v>30</v>
      </c>
      <c r="E463" s="121"/>
      <c r="F463" s="177" t="str">
        <f t="shared" si="21"/>
        <v/>
      </c>
      <c r="G463" s="177" t="str">
        <f t="shared" si="22"/>
        <v/>
      </c>
    </row>
    <row r="464" spans="1:7" x14ac:dyDescent="0.25">
      <c r="A464" s="72" t="s">
        <v>1471</v>
      </c>
      <c r="B464" s="121" t="s">
        <v>90</v>
      </c>
      <c r="C464" s="175" t="s">
        <v>30</v>
      </c>
      <c r="D464" s="176" t="s">
        <v>30</v>
      </c>
      <c r="E464" s="121"/>
      <c r="F464" s="177" t="str">
        <f t="shared" si="21"/>
        <v/>
      </c>
      <c r="G464" s="177" t="str">
        <f t="shared" si="22"/>
        <v/>
      </c>
    </row>
    <row r="465" spans="1:7" x14ac:dyDescent="0.25">
      <c r="A465" s="72" t="s">
        <v>1472</v>
      </c>
      <c r="B465" s="121" t="s">
        <v>90</v>
      </c>
      <c r="C465" s="175" t="s">
        <v>30</v>
      </c>
      <c r="D465" s="176" t="s">
        <v>30</v>
      </c>
      <c r="E465" s="121"/>
      <c r="F465" s="177" t="str">
        <f t="shared" si="21"/>
        <v/>
      </c>
      <c r="G465" s="177" t="str">
        <f>IF($D$478=0,"",IF(D465="[for completion]","",D465/$D$478))</f>
        <v/>
      </c>
    </row>
    <row r="466" spans="1:7" x14ac:dyDescent="0.25">
      <c r="A466" s="72" t="s">
        <v>1473</v>
      </c>
      <c r="B466" s="121" t="s">
        <v>90</v>
      </c>
      <c r="C466" s="175" t="s">
        <v>30</v>
      </c>
      <c r="D466" s="176" t="s">
        <v>30</v>
      </c>
      <c r="E466" s="121"/>
      <c r="F466" s="177" t="str">
        <f t="shared" si="21"/>
        <v/>
      </c>
      <c r="G466" s="177" t="str">
        <f>IF($D$478=0,"",IF(D466="[for completion]","",D466/$D$478))</f>
        <v/>
      </c>
    </row>
    <row r="467" spans="1:7" x14ac:dyDescent="0.25">
      <c r="A467" s="72" t="s">
        <v>1474</v>
      </c>
      <c r="B467" s="121" t="s">
        <v>90</v>
      </c>
      <c r="C467" s="175" t="s">
        <v>30</v>
      </c>
      <c r="D467" s="176" t="s">
        <v>30</v>
      </c>
      <c r="E467" s="121"/>
      <c r="F467" s="177" t="str">
        <f t="shared" si="21"/>
        <v/>
      </c>
      <c r="G467" s="177" t="str">
        <f t="shared" si="22"/>
        <v/>
      </c>
    </row>
    <row r="468" spans="1:7" x14ac:dyDescent="0.25">
      <c r="A468" s="72" t="s">
        <v>1475</v>
      </c>
      <c r="B468" s="121" t="s">
        <v>90</v>
      </c>
      <c r="C468" s="175" t="s">
        <v>30</v>
      </c>
      <c r="D468" s="176" t="s">
        <v>30</v>
      </c>
      <c r="E468" s="121"/>
      <c r="F468" s="177" t="str">
        <f t="shared" si="21"/>
        <v/>
      </c>
      <c r="G468" s="177" t="str">
        <f t="shared" si="22"/>
        <v/>
      </c>
    </row>
    <row r="469" spans="1:7" x14ac:dyDescent="0.25">
      <c r="A469" s="72" t="s">
        <v>1476</v>
      </c>
      <c r="B469" s="121" t="s">
        <v>90</v>
      </c>
      <c r="C469" s="175" t="s">
        <v>30</v>
      </c>
      <c r="D469" s="176" t="s">
        <v>30</v>
      </c>
      <c r="E469" s="118"/>
      <c r="F469" s="177" t="str">
        <f t="shared" si="21"/>
        <v/>
      </c>
      <c r="G469" s="177" t="str">
        <f t="shared" si="22"/>
        <v/>
      </c>
    </row>
    <row r="470" spans="1:7" x14ac:dyDescent="0.25">
      <c r="A470" s="72" t="s">
        <v>1477</v>
      </c>
      <c r="B470" s="121" t="s">
        <v>90</v>
      </c>
      <c r="C470" s="175" t="s">
        <v>30</v>
      </c>
      <c r="D470" s="176" t="s">
        <v>30</v>
      </c>
      <c r="E470" s="172"/>
      <c r="F470" s="177" t="str">
        <f t="shared" si="21"/>
        <v/>
      </c>
      <c r="G470" s="177" t="str">
        <f t="shared" si="22"/>
        <v/>
      </c>
    </row>
    <row r="471" spans="1:7" x14ac:dyDescent="0.25">
      <c r="A471" s="72" t="s">
        <v>1478</v>
      </c>
      <c r="B471" s="121" t="s">
        <v>90</v>
      </c>
      <c r="C471" s="175" t="s">
        <v>30</v>
      </c>
      <c r="D471" s="176" t="s">
        <v>30</v>
      </c>
      <c r="E471" s="172"/>
      <c r="F471" s="177" t="str">
        <f t="shared" si="21"/>
        <v/>
      </c>
      <c r="G471" s="177" t="str">
        <f t="shared" si="22"/>
        <v/>
      </c>
    </row>
    <row r="472" spans="1:7" x14ac:dyDescent="0.25">
      <c r="A472" s="72" t="s">
        <v>1479</v>
      </c>
      <c r="B472" s="121" t="s">
        <v>90</v>
      </c>
      <c r="C472" s="175" t="s">
        <v>30</v>
      </c>
      <c r="D472" s="176" t="s">
        <v>30</v>
      </c>
      <c r="E472" s="172"/>
      <c r="F472" s="177" t="str">
        <f t="shared" si="21"/>
        <v/>
      </c>
      <c r="G472" s="177" t="str">
        <f t="shared" si="22"/>
        <v/>
      </c>
    </row>
    <row r="473" spans="1:7" x14ac:dyDescent="0.25">
      <c r="A473" s="72" t="s">
        <v>1480</v>
      </c>
      <c r="B473" s="121" t="s">
        <v>90</v>
      </c>
      <c r="C473" s="175" t="s">
        <v>30</v>
      </c>
      <c r="D473" s="176" t="s">
        <v>30</v>
      </c>
      <c r="E473" s="172"/>
      <c r="F473" s="177" t="str">
        <f t="shared" si="21"/>
        <v/>
      </c>
      <c r="G473" s="177" t="str">
        <f t="shared" si="22"/>
        <v/>
      </c>
    </row>
    <row r="474" spans="1:7" x14ac:dyDescent="0.25">
      <c r="A474" s="72" t="s">
        <v>1481</v>
      </c>
      <c r="B474" s="121" t="s">
        <v>90</v>
      </c>
      <c r="C474" s="175" t="s">
        <v>30</v>
      </c>
      <c r="D474" s="176" t="s">
        <v>30</v>
      </c>
      <c r="E474" s="172"/>
      <c r="F474" s="177" t="str">
        <f t="shared" si="21"/>
        <v/>
      </c>
      <c r="G474" s="177" t="str">
        <f t="shared" si="22"/>
        <v/>
      </c>
    </row>
    <row r="475" spans="1:7" x14ac:dyDescent="0.25">
      <c r="A475" s="72" t="s">
        <v>1482</v>
      </c>
      <c r="B475" s="121" t="s">
        <v>90</v>
      </c>
      <c r="C475" s="175" t="s">
        <v>30</v>
      </c>
      <c r="D475" s="176" t="s">
        <v>30</v>
      </c>
      <c r="E475" s="172"/>
      <c r="F475" s="177" t="str">
        <f t="shared" si="21"/>
        <v/>
      </c>
      <c r="G475" s="177" t="str">
        <f t="shared" si="22"/>
        <v/>
      </c>
    </row>
    <row r="476" spans="1:7" x14ac:dyDescent="0.25">
      <c r="A476" s="72" t="s">
        <v>1483</v>
      </c>
      <c r="B476" s="121" t="s">
        <v>90</v>
      </c>
      <c r="C476" s="175" t="s">
        <v>30</v>
      </c>
      <c r="D476" s="176" t="s">
        <v>30</v>
      </c>
      <c r="E476" s="172"/>
      <c r="F476" s="177" t="str">
        <f t="shared" si="21"/>
        <v/>
      </c>
      <c r="G476" s="177" t="str">
        <f t="shared" si="22"/>
        <v/>
      </c>
    </row>
    <row r="477" spans="1:7" x14ac:dyDescent="0.25">
      <c r="A477" s="72" t="s">
        <v>1484</v>
      </c>
      <c r="B477" s="121" t="s">
        <v>90</v>
      </c>
      <c r="C477" s="175" t="s">
        <v>30</v>
      </c>
      <c r="D477" s="176" t="s">
        <v>30</v>
      </c>
      <c r="E477" s="172"/>
      <c r="F477" s="177" t="str">
        <f t="shared" si="21"/>
        <v/>
      </c>
      <c r="G477" s="177" t="str">
        <f t="shared" si="22"/>
        <v/>
      </c>
    </row>
    <row r="478" spans="1:7" x14ac:dyDescent="0.25">
      <c r="A478" s="72" t="s">
        <v>1485</v>
      </c>
      <c r="B478" s="121" t="s">
        <v>34</v>
      </c>
      <c r="C478" s="178">
        <f>SUM(C454:C477)</f>
        <v>0</v>
      </c>
      <c r="D478" s="179">
        <f>SUM(D454:D477)</f>
        <v>0</v>
      </c>
      <c r="E478" s="172"/>
      <c r="F478" s="180">
        <f>SUM(F454:F477)</f>
        <v>0</v>
      </c>
      <c r="G478" s="180">
        <f>SUM(G454:G477)</f>
        <v>0</v>
      </c>
    </row>
    <row r="479" spans="1:7" x14ac:dyDescent="0.25">
      <c r="A479" s="149"/>
      <c r="B479" s="149" t="s">
        <v>1352</v>
      </c>
      <c r="C479" s="108" t="s">
        <v>104</v>
      </c>
      <c r="D479" s="108" t="s">
        <v>105</v>
      </c>
      <c r="E479" s="112"/>
      <c r="F479" s="108" t="s">
        <v>59</v>
      </c>
      <c r="G479" s="108" t="s">
        <v>106</v>
      </c>
    </row>
    <row r="480" spans="1:7" x14ac:dyDescent="0.25">
      <c r="A480" s="72" t="s">
        <v>674</v>
      </c>
      <c r="B480" s="118" t="s">
        <v>110</v>
      </c>
      <c r="C480" s="171" t="s">
        <v>30</v>
      </c>
      <c r="D480" s="118"/>
      <c r="E480" s="118"/>
      <c r="F480" s="118"/>
      <c r="G480" s="118"/>
    </row>
    <row r="481" spans="1:7" x14ac:dyDescent="0.25">
      <c r="A481" s="72"/>
      <c r="B481" s="118"/>
      <c r="C481" s="118"/>
      <c r="D481" s="118"/>
      <c r="E481" s="118"/>
      <c r="F481" s="118"/>
      <c r="G481" s="118"/>
    </row>
    <row r="482" spans="1:7" x14ac:dyDescent="0.25">
      <c r="A482" s="72" t="s">
        <v>675</v>
      </c>
      <c r="B482" s="121" t="s">
        <v>111</v>
      </c>
      <c r="C482" s="118"/>
      <c r="D482" s="118"/>
      <c r="E482" s="118"/>
      <c r="F482" s="118"/>
      <c r="G482" s="118"/>
    </row>
    <row r="483" spans="1:7" x14ac:dyDescent="0.25">
      <c r="A483" s="72" t="s">
        <v>676</v>
      </c>
      <c r="B483" s="118" t="s">
        <v>112</v>
      </c>
      <c r="C483" s="175" t="s">
        <v>30</v>
      </c>
      <c r="D483" s="176" t="s">
        <v>30</v>
      </c>
      <c r="E483" s="118"/>
      <c r="F483" s="177" t="str">
        <f>IF($C$491=0,"",IF(C483="[for completion]","",C483/$C$491))</f>
        <v/>
      </c>
      <c r="G483" s="177" t="str">
        <f>IF($D$491=0,"",IF(D483="[for completion]","",D483/$D$491))</f>
        <v/>
      </c>
    </row>
    <row r="484" spans="1:7" x14ac:dyDescent="0.25">
      <c r="A484" s="72" t="s">
        <v>677</v>
      </c>
      <c r="B484" s="118" t="s">
        <v>113</v>
      </c>
      <c r="C484" s="175" t="s">
        <v>30</v>
      </c>
      <c r="D484" s="176" t="s">
        <v>30</v>
      </c>
      <c r="E484" s="118"/>
      <c r="F484" s="177" t="str">
        <f t="shared" ref="F484:F490" si="23">IF($C$491=0,"",IF(C484="[for completion]","",C484/$C$491))</f>
        <v/>
      </c>
      <c r="G484" s="177" t="str">
        <f t="shared" ref="G484:G490" si="24">IF($D$491=0,"",IF(D484="[for completion]","",D484/$D$491))</f>
        <v/>
      </c>
    </row>
    <row r="485" spans="1:7" x14ac:dyDescent="0.25">
      <c r="A485" s="72" t="s">
        <v>678</v>
      </c>
      <c r="B485" s="118" t="s">
        <v>114</v>
      </c>
      <c r="C485" s="175" t="s">
        <v>30</v>
      </c>
      <c r="D485" s="176" t="s">
        <v>30</v>
      </c>
      <c r="E485" s="118"/>
      <c r="F485" s="177" t="str">
        <f t="shared" si="23"/>
        <v/>
      </c>
      <c r="G485" s="177" t="str">
        <f t="shared" si="24"/>
        <v/>
      </c>
    </row>
    <row r="486" spans="1:7" x14ac:dyDescent="0.25">
      <c r="A486" s="72" t="s">
        <v>679</v>
      </c>
      <c r="B486" s="118" t="s">
        <v>115</v>
      </c>
      <c r="C486" s="175" t="s">
        <v>30</v>
      </c>
      <c r="D486" s="176" t="s">
        <v>30</v>
      </c>
      <c r="E486" s="118"/>
      <c r="F486" s="177" t="str">
        <f>IF($C$491=0,"",IF(C486="[for completion]","",C486/$C$491))</f>
        <v/>
      </c>
      <c r="G486" s="177" t="str">
        <f>IF($D$491=0,"",IF(D486="[for completion]","",D486/$D$491))</f>
        <v/>
      </c>
    </row>
    <row r="487" spans="1:7" x14ac:dyDescent="0.25">
      <c r="A487" s="72" t="s">
        <v>680</v>
      </c>
      <c r="B487" s="118" t="s">
        <v>116</v>
      </c>
      <c r="C487" s="175" t="s">
        <v>30</v>
      </c>
      <c r="D487" s="176" t="s">
        <v>30</v>
      </c>
      <c r="E487" s="118"/>
      <c r="F487" s="177" t="str">
        <f t="shared" si="23"/>
        <v/>
      </c>
      <c r="G487" s="177" t="str">
        <f t="shared" si="24"/>
        <v/>
      </c>
    </row>
    <row r="488" spans="1:7" x14ac:dyDescent="0.25">
      <c r="A488" s="72" t="s">
        <v>681</v>
      </c>
      <c r="B488" s="118" t="s">
        <v>117</v>
      </c>
      <c r="C488" s="175" t="s">
        <v>30</v>
      </c>
      <c r="D488" s="176" t="s">
        <v>30</v>
      </c>
      <c r="E488" s="118"/>
      <c r="F488" s="177" t="str">
        <f t="shared" si="23"/>
        <v/>
      </c>
      <c r="G488" s="177" t="str">
        <f t="shared" si="24"/>
        <v/>
      </c>
    </row>
    <row r="489" spans="1:7" x14ac:dyDescent="0.25">
      <c r="A489" s="72" t="s">
        <v>682</v>
      </c>
      <c r="B489" s="118" t="s">
        <v>118</v>
      </c>
      <c r="C489" s="175" t="s">
        <v>30</v>
      </c>
      <c r="D489" s="176" t="s">
        <v>30</v>
      </c>
      <c r="E489" s="118"/>
      <c r="F489" s="177" t="str">
        <f t="shared" si="23"/>
        <v/>
      </c>
      <c r="G489" s="177" t="str">
        <f t="shared" si="24"/>
        <v/>
      </c>
    </row>
    <row r="490" spans="1:7" x14ac:dyDescent="0.25">
      <c r="A490" s="72" t="s">
        <v>683</v>
      </c>
      <c r="B490" s="118" t="s">
        <v>119</v>
      </c>
      <c r="C490" s="175" t="s">
        <v>30</v>
      </c>
      <c r="D490" s="176" t="s">
        <v>30</v>
      </c>
      <c r="E490" s="118"/>
      <c r="F490" s="177" t="str">
        <f t="shared" si="23"/>
        <v/>
      </c>
      <c r="G490" s="177" t="str">
        <f t="shared" si="24"/>
        <v/>
      </c>
    </row>
    <row r="491" spans="1:7" x14ac:dyDescent="0.25">
      <c r="A491" s="72" t="s">
        <v>1486</v>
      </c>
      <c r="B491" s="181" t="s">
        <v>34</v>
      </c>
      <c r="C491" s="175">
        <f>SUM(C483:C490)</f>
        <v>0</v>
      </c>
      <c r="D491" s="176">
        <f>SUM(D483:D490)</f>
        <v>0</v>
      </c>
      <c r="E491" s="118"/>
      <c r="F491" s="171">
        <f>SUM(F483:F490)</f>
        <v>0</v>
      </c>
      <c r="G491" s="171">
        <f>SUM(G483:G490)</f>
        <v>0</v>
      </c>
    </row>
    <row r="492" spans="1:7" x14ac:dyDescent="0.25">
      <c r="A492" s="72" t="s">
        <v>684</v>
      </c>
      <c r="B492" s="174" t="s">
        <v>120</v>
      </c>
      <c r="C492" s="175"/>
      <c r="D492" s="176"/>
      <c r="E492" s="118"/>
      <c r="F492" s="177" t="str">
        <f>IF($C$491=0,"",IF(C492="[for completion]","",C492/$C$491))</f>
        <v/>
      </c>
      <c r="G492" s="177" t="str">
        <f>IF($D$491=0,"",IF(D492="[for completion]","",D492/$D$491))</f>
        <v/>
      </c>
    </row>
    <row r="493" spans="1:7" x14ac:dyDescent="0.25">
      <c r="A493" s="72" t="s">
        <v>685</v>
      </c>
      <c r="B493" s="174" t="s">
        <v>121</v>
      </c>
      <c r="C493" s="175"/>
      <c r="D493" s="176"/>
      <c r="E493" s="118"/>
      <c r="F493" s="177" t="str">
        <f t="shared" ref="F493:F497" si="25">IF($C$491=0,"",IF(C493="[for completion]","",C493/$C$491))</f>
        <v/>
      </c>
      <c r="G493" s="177" t="str">
        <f t="shared" ref="G493:G497" si="26">IF($D$491=0,"",IF(D493="[for completion]","",D493/$D$491))</f>
        <v/>
      </c>
    </row>
    <row r="494" spans="1:7" x14ac:dyDescent="0.25">
      <c r="A494" s="72" t="s">
        <v>686</v>
      </c>
      <c r="B494" s="174" t="s">
        <v>122</v>
      </c>
      <c r="C494" s="175"/>
      <c r="D494" s="176"/>
      <c r="E494" s="118"/>
      <c r="F494" s="177" t="str">
        <f t="shared" si="25"/>
        <v/>
      </c>
      <c r="G494" s="177" t="str">
        <f t="shared" si="26"/>
        <v/>
      </c>
    </row>
    <row r="495" spans="1:7" x14ac:dyDescent="0.25">
      <c r="A495" s="72" t="s">
        <v>754</v>
      </c>
      <c r="B495" s="174" t="s">
        <v>123</v>
      </c>
      <c r="C495" s="175"/>
      <c r="D495" s="176"/>
      <c r="E495" s="118"/>
      <c r="F495" s="177" t="str">
        <f t="shared" si="25"/>
        <v/>
      </c>
      <c r="G495" s="177" t="str">
        <f t="shared" si="26"/>
        <v/>
      </c>
    </row>
    <row r="496" spans="1:7" x14ac:dyDescent="0.25">
      <c r="A496" s="72" t="s">
        <v>755</v>
      </c>
      <c r="B496" s="174" t="s">
        <v>124</v>
      </c>
      <c r="C496" s="175"/>
      <c r="D496" s="176"/>
      <c r="E496" s="118"/>
      <c r="F496" s="177" t="str">
        <f t="shared" si="25"/>
        <v/>
      </c>
      <c r="G496" s="177" t="str">
        <f>IF($D$491=0,"",IF(D496="[for completion]","",D496/$D$491))</f>
        <v/>
      </c>
    </row>
    <row r="497" spans="1:7" x14ac:dyDescent="0.25">
      <c r="A497" s="72" t="s">
        <v>756</v>
      </c>
      <c r="B497" s="174" t="s">
        <v>125</v>
      </c>
      <c r="C497" s="175"/>
      <c r="D497" s="176"/>
      <c r="E497" s="118"/>
      <c r="F497" s="177" t="str">
        <f t="shared" si="25"/>
        <v/>
      </c>
      <c r="G497" s="177" t="str">
        <f t="shared" si="26"/>
        <v/>
      </c>
    </row>
    <row r="498" spans="1:7" x14ac:dyDescent="0.25">
      <c r="A498" s="72" t="s">
        <v>757</v>
      </c>
      <c r="B498" s="174"/>
      <c r="C498" s="118"/>
      <c r="D498" s="118"/>
      <c r="E498" s="118"/>
      <c r="F498" s="182"/>
      <c r="G498" s="182"/>
    </row>
    <row r="499" spans="1:7" x14ac:dyDescent="0.25">
      <c r="A499" s="72" t="s">
        <v>758</v>
      </c>
      <c r="B499" s="174"/>
      <c r="C499" s="118"/>
      <c r="D499" s="118"/>
      <c r="E499" s="118"/>
      <c r="F499" s="182"/>
      <c r="G499" s="182"/>
    </row>
    <row r="500" spans="1:7" x14ac:dyDescent="0.25">
      <c r="A500" s="72" t="s">
        <v>759</v>
      </c>
      <c r="B500" s="174"/>
      <c r="C500" s="118"/>
      <c r="D500" s="118"/>
      <c r="E500" s="118"/>
      <c r="F500" s="172"/>
      <c r="G500" s="172"/>
    </row>
    <row r="501" spans="1:7" x14ac:dyDescent="0.25">
      <c r="A501" s="108"/>
      <c r="B501" s="108" t="s">
        <v>1353</v>
      </c>
      <c r="C501" s="108" t="s">
        <v>104</v>
      </c>
      <c r="D501" s="108" t="s">
        <v>105</v>
      </c>
      <c r="E501" s="112"/>
      <c r="F501" s="108" t="s">
        <v>59</v>
      </c>
      <c r="G501" s="108" t="s">
        <v>106</v>
      </c>
    </row>
    <row r="502" spans="1:7" x14ac:dyDescent="0.25">
      <c r="A502" s="72" t="s">
        <v>687</v>
      </c>
      <c r="B502" s="118" t="s">
        <v>110</v>
      </c>
      <c r="C502" s="171" t="s">
        <v>32</v>
      </c>
      <c r="D502" s="118"/>
      <c r="E502" s="118"/>
      <c r="F502" s="118"/>
      <c r="G502" s="118"/>
    </row>
    <row r="503" spans="1:7" x14ac:dyDescent="0.25">
      <c r="A503" s="72"/>
      <c r="B503" s="118"/>
      <c r="C503" s="118"/>
      <c r="D503" s="118"/>
      <c r="E503" s="118"/>
      <c r="F503" s="118"/>
      <c r="G503" s="118"/>
    </row>
    <row r="504" spans="1:7" x14ac:dyDescent="0.25">
      <c r="A504" s="72"/>
      <c r="B504" s="121" t="s">
        <v>111</v>
      </c>
      <c r="C504" s="118"/>
      <c r="D504" s="118"/>
      <c r="E504" s="118"/>
      <c r="F504" s="118"/>
      <c r="G504" s="118"/>
    </row>
    <row r="505" spans="1:7" x14ac:dyDescent="0.25">
      <c r="A505" s="72" t="s">
        <v>688</v>
      </c>
      <c r="B505" s="118" t="s">
        <v>112</v>
      </c>
      <c r="C505" s="175" t="s">
        <v>32</v>
      </c>
      <c r="D505" s="176" t="s">
        <v>32</v>
      </c>
      <c r="E505" s="118"/>
      <c r="F505" s="177" t="str">
        <f>IF($C$513=0,"",IF(C505="[Mark as ND1 if not relevant]","",C505/$C$513))</f>
        <v/>
      </c>
      <c r="G505" s="177" t="str">
        <f>IF($D$513=0,"",IF(D505="[Mark as ND1 if not relevant]","",D505/$D$513))</f>
        <v/>
      </c>
    </row>
    <row r="506" spans="1:7" x14ac:dyDescent="0.25">
      <c r="A506" s="72" t="s">
        <v>689</v>
      </c>
      <c r="B506" s="118" t="s">
        <v>113</v>
      </c>
      <c r="C506" s="175" t="s">
        <v>32</v>
      </c>
      <c r="D506" s="176" t="s">
        <v>32</v>
      </c>
      <c r="E506" s="118"/>
      <c r="F506" s="177" t="str">
        <f t="shared" ref="F506:F512" si="27">IF($C$513=0,"",IF(C506="[Mark as ND1 if not relevant]","",C506/$C$513))</f>
        <v/>
      </c>
      <c r="G506" s="177" t="str">
        <f t="shared" ref="G506:G512" si="28">IF($D$513=0,"",IF(D506="[Mark as ND1 if not relevant]","",D506/$D$513))</f>
        <v/>
      </c>
    </row>
    <row r="507" spans="1:7" x14ac:dyDescent="0.25">
      <c r="A507" s="72" t="s">
        <v>690</v>
      </c>
      <c r="B507" s="118" t="s">
        <v>114</v>
      </c>
      <c r="C507" s="175" t="s">
        <v>32</v>
      </c>
      <c r="D507" s="176" t="s">
        <v>32</v>
      </c>
      <c r="E507" s="118"/>
      <c r="F507" s="177" t="str">
        <f t="shared" si="27"/>
        <v/>
      </c>
      <c r="G507" s="177" t="str">
        <f t="shared" si="28"/>
        <v/>
      </c>
    </row>
    <row r="508" spans="1:7" x14ac:dyDescent="0.25">
      <c r="A508" s="72" t="s">
        <v>691</v>
      </c>
      <c r="B508" s="118" t="s">
        <v>115</v>
      </c>
      <c r="C508" s="175" t="s">
        <v>32</v>
      </c>
      <c r="D508" s="176" t="s">
        <v>32</v>
      </c>
      <c r="E508" s="118"/>
      <c r="F508" s="177" t="str">
        <f>IF($C$513=0,"",IF(C508="[Mark as ND1 if not relevant]","",C508/$C$513))</f>
        <v/>
      </c>
      <c r="G508" s="177" t="str">
        <f t="shared" si="28"/>
        <v/>
      </c>
    </row>
    <row r="509" spans="1:7" x14ac:dyDescent="0.25">
      <c r="A509" s="72" t="s">
        <v>692</v>
      </c>
      <c r="B509" s="118" t="s">
        <v>116</v>
      </c>
      <c r="C509" s="175" t="s">
        <v>32</v>
      </c>
      <c r="D509" s="176" t="s">
        <v>32</v>
      </c>
      <c r="E509" s="118"/>
      <c r="F509" s="177" t="str">
        <f t="shared" si="27"/>
        <v/>
      </c>
      <c r="G509" s="177" t="str">
        <f t="shared" si="28"/>
        <v/>
      </c>
    </row>
    <row r="510" spans="1:7" x14ac:dyDescent="0.25">
      <c r="A510" s="72" t="s">
        <v>693</v>
      </c>
      <c r="B510" s="118" t="s">
        <v>117</v>
      </c>
      <c r="C510" s="175" t="s">
        <v>32</v>
      </c>
      <c r="D510" s="176" t="s">
        <v>32</v>
      </c>
      <c r="E510" s="118"/>
      <c r="F510" s="177" t="str">
        <f t="shared" si="27"/>
        <v/>
      </c>
      <c r="G510" s="177" t="str">
        <f t="shared" si="28"/>
        <v/>
      </c>
    </row>
    <row r="511" spans="1:7" x14ac:dyDescent="0.25">
      <c r="A511" s="72" t="s">
        <v>694</v>
      </c>
      <c r="B511" s="118" t="s">
        <v>118</v>
      </c>
      <c r="C511" s="175" t="s">
        <v>32</v>
      </c>
      <c r="D511" s="176" t="s">
        <v>32</v>
      </c>
      <c r="E511" s="118"/>
      <c r="F511" s="177" t="str">
        <f t="shared" si="27"/>
        <v/>
      </c>
      <c r="G511" s="177" t="str">
        <f t="shared" si="28"/>
        <v/>
      </c>
    </row>
    <row r="512" spans="1:7" x14ac:dyDescent="0.25">
      <c r="A512" s="72" t="s">
        <v>695</v>
      </c>
      <c r="B512" s="118" t="s">
        <v>119</v>
      </c>
      <c r="C512" s="175" t="s">
        <v>32</v>
      </c>
      <c r="D512" s="176" t="s">
        <v>32</v>
      </c>
      <c r="E512" s="118"/>
      <c r="F512" s="177" t="str">
        <f t="shared" si="27"/>
        <v/>
      </c>
      <c r="G512" s="177" t="str">
        <f t="shared" si="28"/>
        <v/>
      </c>
    </row>
    <row r="513" spans="1:7" x14ac:dyDescent="0.25">
      <c r="A513" s="72" t="s">
        <v>696</v>
      </c>
      <c r="B513" s="181" t="s">
        <v>34</v>
      </c>
      <c r="C513" s="175">
        <f>SUM(C505:C512)</f>
        <v>0</v>
      </c>
      <c r="D513" s="176">
        <f>SUM(D505:D512)</f>
        <v>0</v>
      </c>
      <c r="E513" s="118"/>
      <c r="F513" s="171">
        <f>SUM(F505:F512)</f>
        <v>0</v>
      </c>
      <c r="G513" s="171">
        <f>SUM(G505:G512)</f>
        <v>0</v>
      </c>
    </row>
    <row r="514" spans="1:7" x14ac:dyDescent="0.25">
      <c r="A514" s="72" t="s">
        <v>735</v>
      </c>
      <c r="B514" s="174" t="s">
        <v>120</v>
      </c>
      <c r="C514" s="175"/>
      <c r="D514" s="176"/>
      <c r="E514" s="118"/>
      <c r="F514" s="177" t="str">
        <f>IF($C$513=0,"",IF(C514="[for completion]","",C514/$C$513))</f>
        <v/>
      </c>
      <c r="G514" s="177" t="str">
        <f>IF($D$513=0,"",IF(D514="[for completion]","",D514/$D$513))</f>
        <v/>
      </c>
    </row>
    <row r="515" spans="1:7" x14ac:dyDescent="0.25">
      <c r="A515" s="72" t="s">
        <v>736</v>
      </c>
      <c r="B515" s="174" t="s">
        <v>121</v>
      </c>
      <c r="C515" s="175"/>
      <c r="D515" s="176"/>
      <c r="E515" s="118"/>
      <c r="F515" s="177" t="str">
        <f t="shared" ref="F515:F519" si="29">IF($C$513=0,"",IF(C515="[for completion]","",C515/$C$513))</f>
        <v/>
      </c>
      <c r="G515" s="177" t="str">
        <f t="shared" ref="G515:G519" si="30">IF($D$513=0,"",IF(D515="[for completion]","",D515/$D$513))</f>
        <v/>
      </c>
    </row>
    <row r="516" spans="1:7" x14ac:dyDescent="0.25">
      <c r="A516" s="72" t="s">
        <v>737</v>
      </c>
      <c r="B516" s="174" t="s">
        <v>122</v>
      </c>
      <c r="C516" s="175"/>
      <c r="D516" s="176"/>
      <c r="E516" s="118"/>
      <c r="F516" s="177" t="str">
        <f t="shared" si="29"/>
        <v/>
      </c>
      <c r="G516" s="177" t="str">
        <f t="shared" si="30"/>
        <v/>
      </c>
    </row>
    <row r="517" spans="1:7" x14ac:dyDescent="0.25">
      <c r="A517" s="72" t="s">
        <v>1254</v>
      </c>
      <c r="B517" s="174" t="s">
        <v>123</v>
      </c>
      <c r="C517" s="175"/>
      <c r="D517" s="176"/>
      <c r="E517" s="118"/>
      <c r="F517" s="177" t="str">
        <f t="shared" si="29"/>
        <v/>
      </c>
      <c r="G517" s="177" t="str">
        <f t="shared" si="30"/>
        <v/>
      </c>
    </row>
    <row r="518" spans="1:7" x14ac:dyDescent="0.25">
      <c r="A518" s="72" t="s">
        <v>1255</v>
      </c>
      <c r="B518" s="174" t="s">
        <v>124</v>
      </c>
      <c r="C518" s="175"/>
      <c r="D518" s="176"/>
      <c r="E518" s="118"/>
      <c r="F518" s="177" t="str">
        <f t="shared" si="29"/>
        <v/>
      </c>
      <c r="G518" s="177" t="str">
        <f t="shared" si="30"/>
        <v/>
      </c>
    </row>
    <row r="519" spans="1:7" x14ac:dyDescent="0.25">
      <c r="A519" s="72" t="s">
        <v>1256</v>
      </c>
      <c r="B519" s="174" t="s">
        <v>125</v>
      </c>
      <c r="C519" s="175"/>
      <c r="D519" s="176"/>
      <c r="E519" s="118"/>
      <c r="F519" s="177" t="str">
        <f t="shared" si="29"/>
        <v/>
      </c>
      <c r="G519" s="177" t="str">
        <f t="shared" si="30"/>
        <v/>
      </c>
    </row>
    <row r="520" spans="1:7" x14ac:dyDescent="0.25">
      <c r="A520" s="72" t="s">
        <v>1257</v>
      </c>
      <c r="B520" s="174"/>
      <c r="C520" s="118"/>
      <c r="D520" s="118"/>
      <c r="E520" s="118"/>
      <c r="F520" s="177"/>
      <c r="G520" s="177"/>
    </row>
    <row r="521" spans="1:7" x14ac:dyDescent="0.25">
      <c r="A521" s="72" t="s">
        <v>1258</v>
      </c>
      <c r="B521" s="174"/>
      <c r="C521" s="118"/>
      <c r="D521" s="118"/>
      <c r="E521" s="118"/>
      <c r="F521" s="177"/>
      <c r="G521" s="177"/>
    </row>
    <row r="522" spans="1:7" x14ac:dyDescent="0.25">
      <c r="A522" s="72" t="s">
        <v>1259</v>
      </c>
      <c r="B522" s="174"/>
      <c r="C522" s="118"/>
      <c r="D522" s="118"/>
      <c r="E522" s="118"/>
      <c r="F522" s="177"/>
      <c r="G522" s="171"/>
    </row>
    <row r="523" spans="1:7" x14ac:dyDescent="0.25">
      <c r="A523" s="108"/>
      <c r="B523" s="108" t="s">
        <v>1354</v>
      </c>
      <c r="C523" s="108" t="s">
        <v>137</v>
      </c>
      <c r="D523" s="108"/>
      <c r="E523" s="112"/>
      <c r="F523" s="108"/>
      <c r="G523" s="108"/>
    </row>
    <row r="524" spans="1:7" x14ac:dyDescent="0.25">
      <c r="A524" s="72" t="s">
        <v>738</v>
      </c>
      <c r="B524" s="121" t="s">
        <v>138</v>
      </c>
      <c r="C524" s="171" t="s">
        <v>30</v>
      </c>
      <c r="D524" s="118"/>
      <c r="E524" s="118"/>
      <c r="F524" s="118"/>
      <c r="G524" s="118"/>
    </row>
    <row r="525" spans="1:7" x14ac:dyDescent="0.25">
      <c r="A525" s="72" t="s">
        <v>739</v>
      </c>
      <c r="B525" s="121" t="s">
        <v>139</v>
      </c>
      <c r="C525" s="171" t="s">
        <v>30</v>
      </c>
      <c r="D525" s="118"/>
      <c r="E525" s="118"/>
      <c r="F525" s="118"/>
      <c r="G525" s="118"/>
    </row>
    <row r="526" spans="1:7" x14ac:dyDescent="0.25">
      <c r="A526" s="72" t="s">
        <v>740</v>
      </c>
      <c r="B526" s="121" t="s">
        <v>140</v>
      </c>
      <c r="C526" s="171" t="s">
        <v>30</v>
      </c>
      <c r="D526" s="118"/>
      <c r="E526" s="118"/>
      <c r="F526" s="118"/>
      <c r="G526" s="118"/>
    </row>
    <row r="527" spans="1:7" x14ac:dyDescent="0.25">
      <c r="A527" s="72" t="s">
        <v>741</v>
      </c>
      <c r="B527" s="121" t="s">
        <v>141</v>
      </c>
      <c r="C527" s="171" t="s">
        <v>30</v>
      </c>
      <c r="D527" s="118"/>
      <c r="E527" s="118"/>
      <c r="F527" s="118"/>
      <c r="G527" s="118"/>
    </row>
    <row r="528" spans="1:7" x14ac:dyDescent="0.25">
      <c r="A528" s="72" t="s">
        <v>742</v>
      </c>
      <c r="B528" s="121" t="s">
        <v>142</v>
      </c>
      <c r="C528" s="171" t="s">
        <v>30</v>
      </c>
      <c r="D528" s="118"/>
      <c r="E528" s="118"/>
      <c r="F528" s="118"/>
      <c r="G528" s="118"/>
    </row>
    <row r="529" spans="1:7" x14ac:dyDescent="0.25">
      <c r="A529" s="72" t="s">
        <v>743</v>
      </c>
      <c r="B529" s="184" t="s">
        <v>143</v>
      </c>
      <c r="C529" s="171" t="s">
        <v>30</v>
      </c>
      <c r="D529" s="118"/>
      <c r="E529" s="118"/>
      <c r="F529" s="118"/>
      <c r="G529" s="118"/>
    </row>
    <row r="530" spans="1:7" x14ac:dyDescent="0.25">
      <c r="A530" s="72" t="s">
        <v>744</v>
      </c>
      <c r="B530" s="184" t="s">
        <v>144</v>
      </c>
      <c r="C530" s="171" t="s">
        <v>30</v>
      </c>
      <c r="D530" s="118"/>
      <c r="E530" s="118"/>
      <c r="F530" s="118"/>
      <c r="G530" s="118"/>
    </row>
    <row r="531" spans="1:7" x14ac:dyDescent="0.25">
      <c r="A531" s="72" t="s">
        <v>745</v>
      </c>
      <c r="B531" s="184" t="s">
        <v>801</v>
      </c>
      <c r="C531" s="171" t="s">
        <v>30</v>
      </c>
      <c r="D531" s="118"/>
      <c r="E531" s="118"/>
      <c r="F531" s="118"/>
      <c r="G531" s="118"/>
    </row>
    <row r="532" spans="1:7" x14ac:dyDescent="0.25">
      <c r="A532" s="72" t="s">
        <v>746</v>
      </c>
      <c r="B532" s="184" t="s">
        <v>802</v>
      </c>
      <c r="C532" s="171" t="s">
        <v>30</v>
      </c>
      <c r="D532" s="118"/>
      <c r="E532" s="118"/>
      <c r="F532" s="118"/>
      <c r="G532" s="118"/>
    </row>
    <row r="533" spans="1:7" x14ac:dyDescent="0.25">
      <c r="A533" s="72" t="s">
        <v>747</v>
      </c>
      <c r="B533" s="184" t="s">
        <v>803</v>
      </c>
      <c r="C533" s="171" t="s">
        <v>30</v>
      </c>
      <c r="D533" s="118"/>
      <c r="E533" s="118"/>
      <c r="F533" s="118"/>
      <c r="G533" s="118"/>
    </row>
    <row r="534" spans="1:7" x14ac:dyDescent="0.25">
      <c r="A534" s="72" t="s">
        <v>1260</v>
      </c>
      <c r="B534" s="184" t="s">
        <v>145</v>
      </c>
      <c r="C534" s="171" t="s">
        <v>30</v>
      </c>
      <c r="D534" s="118"/>
      <c r="E534" s="118"/>
      <c r="F534" s="118"/>
      <c r="G534" s="118"/>
    </row>
    <row r="535" spans="1:7" x14ac:dyDescent="0.25">
      <c r="A535" s="72" t="s">
        <v>1261</v>
      </c>
      <c r="B535" s="184" t="s">
        <v>146</v>
      </c>
      <c r="C535" s="171" t="s">
        <v>30</v>
      </c>
      <c r="D535" s="118"/>
      <c r="E535" s="118"/>
      <c r="F535" s="118"/>
      <c r="G535" s="118"/>
    </row>
    <row r="536" spans="1:7" x14ac:dyDescent="0.25">
      <c r="A536" s="72" t="s">
        <v>1262</v>
      </c>
      <c r="B536" s="184" t="s">
        <v>33</v>
      </c>
      <c r="C536" s="171" t="s">
        <v>30</v>
      </c>
      <c r="D536" s="118"/>
      <c r="E536" s="118"/>
      <c r="F536" s="118"/>
      <c r="G536" s="118"/>
    </row>
    <row r="537" spans="1:7" x14ac:dyDescent="0.25">
      <c r="A537" s="72" t="s">
        <v>760</v>
      </c>
      <c r="B537" s="185" t="s">
        <v>804</v>
      </c>
      <c r="C537" s="171"/>
      <c r="D537" s="118"/>
      <c r="E537" s="118"/>
      <c r="F537" s="118"/>
      <c r="G537" s="118"/>
    </row>
    <row r="538" spans="1:7" x14ac:dyDescent="0.25">
      <c r="A538" s="72" t="s">
        <v>1263</v>
      </c>
      <c r="B538" s="185" t="s">
        <v>35</v>
      </c>
      <c r="C538" s="171"/>
      <c r="D538" s="118"/>
      <c r="E538" s="118"/>
      <c r="F538" s="118"/>
      <c r="G538" s="118"/>
    </row>
    <row r="539" spans="1:7" x14ac:dyDescent="0.25">
      <c r="A539" s="72" t="s">
        <v>1264</v>
      </c>
      <c r="B539" s="174" t="s">
        <v>35</v>
      </c>
      <c r="C539" s="171"/>
      <c r="D539" s="118"/>
      <c r="E539" s="118"/>
      <c r="F539" s="118"/>
      <c r="G539" s="118"/>
    </row>
    <row r="540" spans="1:7" x14ac:dyDescent="0.25">
      <c r="A540" s="72" t="s">
        <v>1487</v>
      </c>
      <c r="B540" s="174" t="s">
        <v>35</v>
      </c>
      <c r="C540" s="171"/>
      <c r="D540" s="118"/>
      <c r="E540" s="118"/>
      <c r="F540" s="118"/>
      <c r="G540" s="118"/>
    </row>
    <row r="541" spans="1:7" x14ac:dyDescent="0.25">
      <c r="A541" s="72" t="s">
        <v>1488</v>
      </c>
      <c r="B541" s="174" t="s">
        <v>35</v>
      </c>
      <c r="C541" s="171"/>
      <c r="D541" s="118"/>
      <c r="E541" s="118"/>
      <c r="F541" s="118"/>
      <c r="G541" s="118"/>
    </row>
    <row r="542" spans="1:7" x14ac:dyDescent="0.25">
      <c r="A542" s="72" t="s">
        <v>1489</v>
      </c>
      <c r="B542" s="174" t="s">
        <v>35</v>
      </c>
      <c r="C542" s="171"/>
      <c r="D542" s="118"/>
      <c r="E542" s="118"/>
      <c r="F542" s="118"/>
      <c r="G542" s="118"/>
    </row>
    <row r="543" spans="1:7" x14ac:dyDescent="0.25">
      <c r="A543" s="72" t="s">
        <v>1490</v>
      </c>
      <c r="B543" s="174" t="s">
        <v>35</v>
      </c>
      <c r="C543" s="171"/>
      <c r="D543" s="118"/>
      <c r="E543" s="118"/>
      <c r="F543" s="118"/>
      <c r="G543" s="118"/>
    </row>
    <row r="544" spans="1:7" x14ac:dyDescent="0.25">
      <c r="A544" s="72" t="s">
        <v>1491</v>
      </c>
      <c r="B544" s="174" t="s">
        <v>35</v>
      </c>
      <c r="C544" s="171"/>
      <c r="D544" s="118"/>
      <c r="E544" s="118"/>
      <c r="F544" s="118"/>
      <c r="G544" s="118"/>
    </row>
    <row r="545" spans="1:7" x14ac:dyDescent="0.25">
      <c r="A545" s="72" t="s">
        <v>1492</v>
      </c>
      <c r="B545" s="174" t="s">
        <v>35</v>
      </c>
      <c r="C545" s="171"/>
      <c r="D545" s="118"/>
      <c r="E545" s="118"/>
      <c r="F545" s="118"/>
      <c r="G545" s="118"/>
    </row>
    <row r="546" spans="1:7" x14ac:dyDescent="0.25">
      <c r="A546" s="72" t="s">
        <v>1493</v>
      </c>
      <c r="B546" s="174" t="s">
        <v>35</v>
      </c>
      <c r="C546" s="171"/>
      <c r="D546" s="118"/>
      <c r="E546" s="118"/>
      <c r="F546" s="118"/>
      <c r="G546" s="118"/>
    </row>
    <row r="547" spans="1:7" x14ac:dyDescent="0.25">
      <c r="A547" s="72" t="s">
        <v>1494</v>
      </c>
      <c r="B547" s="174" t="s">
        <v>35</v>
      </c>
      <c r="C547" s="171"/>
      <c r="D547" s="118"/>
      <c r="E547" s="118"/>
      <c r="F547" s="118"/>
      <c r="G547" s="118"/>
    </row>
    <row r="548" spans="1:7" x14ac:dyDescent="0.25">
      <c r="A548" s="72" t="s">
        <v>1495</v>
      </c>
      <c r="B548" s="174" t="s">
        <v>35</v>
      </c>
      <c r="C548" s="171"/>
      <c r="D548" s="118"/>
      <c r="E548" s="118"/>
      <c r="F548" s="118"/>
      <c r="G548" s="115"/>
    </row>
    <row r="549" spans="1:7" x14ac:dyDescent="0.25">
      <c r="A549" s="72" t="s">
        <v>1496</v>
      </c>
      <c r="B549" s="174" t="s">
        <v>35</v>
      </c>
      <c r="C549" s="171"/>
      <c r="D549" s="118"/>
      <c r="E549" s="118"/>
      <c r="F549" s="118"/>
      <c r="G549" s="115"/>
    </row>
    <row r="550" spans="1:7" x14ac:dyDescent="0.25">
      <c r="A550" s="72" t="s">
        <v>1497</v>
      </c>
      <c r="B550" s="174" t="s">
        <v>35</v>
      </c>
      <c r="C550" s="171"/>
      <c r="D550" s="118"/>
      <c r="E550" s="118"/>
      <c r="F550" s="118"/>
      <c r="G550" s="115"/>
    </row>
    <row r="551" spans="1:7" x14ac:dyDescent="0.25">
      <c r="A551" s="108"/>
      <c r="B551" s="108" t="s">
        <v>1366</v>
      </c>
      <c r="C551" s="108" t="s">
        <v>31</v>
      </c>
      <c r="D551" s="108" t="s">
        <v>335</v>
      </c>
      <c r="E551" s="108"/>
      <c r="F551" s="149" t="s">
        <v>59</v>
      </c>
      <c r="G551" s="108" t="s">
        <v>347</v>
      </c>
    </row>
    <row r="552" spans="1:7" x14ac:dyDescent="0.25">
      <c r="A552" s="47" t="s">
        <v>748</v>
      </c>
      <c r="B552" s="121" t="s">
        <v>90</v>
      </c>
      <c r="C552" s="175" t="s">
        <v>30</v>
      </c>
      <c r="D552" s="176" t="s">
        <v>30</v>
      </c>
      <c r="E552" s="123"/>
      <c r="F552" s="177" t="str">
        <f>IF($C$570=0,"",IF(C552="[for completion]","",IF(C552="","",C552/$C$570)))</f>
        <v/>
      </c>
      <c r="G552" s="177" t="str">
        <f>IF($D$570=0,"",IF(D552="[for completion]","",IF(D552="","",D552/$D$570)))</f>
        <v/>
      </c>
    </row>
    <row r="553" spans="1:7" x14ac:dyDescent="0.25">
      <c r="A553" s="47" t="s">
        <v>749</v>
      </c>
      <c r="B553" s="121" t="s">
        <v>90</v>
      </c>
      <c r="C553" s="175" t="s">
        <v>30</v>
      </c>
      <c r="D553" s="176" t="s">
        <v>30</v>
      </c>
      <c r="E553" s="123"/>
      <c r="F553" s="177" t="str">
        <f t="shared" ref="F553:F569" si="31">IF($C$570=0,"",IF(C553="[for completion]","",IF(C553="","",C553/$C$570)))</f>
        <v/>
      </c>
      <c r="G553" s="177" t="str">
        <f t="shared" ref="G553:G569" si="32">IF($D$570=0,"",IF(D553="[for completion]","",IF(D553="","",D553/$D$570)))</f>
        <v/>
      </c>
    </row>
    <row r="554" spans="1:7" x14ac:dyDescent="0.25">
      <c r="A554" s="47" t="s">
        <v>750</v>
      </c>
      <c r="B554" s="121" t="s">
        <v>90</v>
      </c>
      <c r="C554" s="175" t="s">
        <v>30</v>
      </c>
      <c r="D554" s="176" t="s">
        <v>30</v>
      </c>
      <c r="E554" s="123"/>
      <c r="F554" s="177" t="str">
        <f t="shared" si="31"/>
        <v/>
      </c>
      <c r="G554" s="177" t="str">
        <f t="shared" si="32"/>
        <v/>
      </c>
    </row>
    <row r="555" spans="1:7" x14ac:dyDescent="0.25">
      <c r="A555" s="47" t="s">
        <v>751</v>
      </c>
      <c r="B555" s="121" t="s">
        <v>90</v>
      </c>
      <c r="C555" s="175" t="s">
        <v>30</v>
      </c>
      <c r="D555" s="176" t="s">
        <v>30</v>
      </c>
      <c r="E555" s="123"/>
      <c r="F555" s="177" t="str">
        <f t="shared" si="31"/>
        <v/>
      </c>
      <c r="G555" s="177" t="str">
        <f t="shared" si="32"/>
        <v/>
      </c>
    </row>
    <row r="556" spans="1:7" x14ac:dyDescent="0.25">
      <c r="A556" s="47" t="s">
        <v>752</v>
      </c>
      <c r="B556" s="121" t="s">
        <v>90</v>
      </c>
      <c r="C556" s="175" t="s">
        <v>30</v>
      </c>
      <c r="D556" s="176" t="s">
        <v>30</v>
      </c>
      <c r="E556" s="123"/>
      <c r="F556" s="177" t="str">
        <f t="shared" si="31"/>
        <v/>
      </c>
      <c r="G556" s="177" t="str">
        <f t="shared" si="32"/>
        <v/>
      </c>
    </row>
    <row r="557" spans="1:7" x14ac:dyDescent="0.25">
      <c r="A557" s="47" t="s">
        <v>1265</v>
      </c>
      <c r="B557" s="121" t="s">
        <v>90</v>
      </c>
      <c r="C557" s="175" t="s">
        <v>30</v>
      </c>
      <c r="D557" s="176" t="s">
        <v>30</v>
      </c>
      <c r="E557" s="123"/>
      <c r="F557" s="177" t="str">
        <f t="shared" si="31"/>
        <v/>
      </c>
      <c r="G557" s="177" t="str">
        <f t="shared" si="32"/>
        <v/>
      </c>
    </row>
    <row r="558" spans="1:7" x14ac:dyDescent="0.25">
      <c r="A558" s="47" t="s">
        <v>1266</v>
      </c>
      <c r="B558" s="121" t="s">
        <v>90</v>
      </c>
      <c r="C558" s="175" t="s">
        <v>30</v>
      </c>
      <c r="D558" s="176" t="s">
        <v>30</v>
      </c>
      <c r="E558" s="123"/>
      <c r="F558" s="177" t="str">
        <f>IF($C$570=0,"",IF(C558="[for completion]","",IF(C558="","",C558/$C$570)))</f>
        <v/>
      </c>
      <c r="G558" s="177" t="str">
        <f t="shared" si="32"/>
        <v/>
      </c>
    </row>
    <row r="559" spans="1:7" x14ac:dyDescent="0.25">
      <c r="A559" s="47" t="s">
        <v>1267</v>
      </c>
      <c r="B559" s="121" t="s">
        <v>90</v>
      </c>
      <c r="C559" s="175" t="s">
        <v>30</v>
      </c>
      <c r="D559" s="176" t="s">
        <v>30</v>
      </c>
      <c r="E559" s="123"/>
      <c r="F559" s="177" t="str">
        <f t="shared" si="31"/>
        <v/>
      </c>
      <c r="G559" s="177" t="str">
        <f>IF($D$570=0,"",IF(D559="[for completion]","",IF(D559="","",D559/$D$570)))</f>
        <v/>
      </c>
    </row>
    <row r="560" spans="1:7" x14ac:dyDescent="0.25">
      <c r="A560" s="47" t="s">
        <v>1268</v>
      </c>
      <c r="B560" s="121" t="s">
        <v>90</v>
      </c>
      <c r="C560" s="175" t="s">
        <v>30</v>
      </c>
      <c r="D560" s="176" t="s">
        <v>30</v>
      </c>
      <c r="E560" s="123"/>
      <c r="F560" s="177" t="str">
        <f t="shared" si="31"/>
        <v/>
      </c>
      <c r="G560" s="177" t="str">
        <f t="shared" si="32"/>
        <v/>
      </c>
    </row>
    <row r="561" spans="1:7" x14ac:dyDescent="0.25">
      <c r="A561" s="47" t="s">
        <v>1269</v>
      </c>
      <c r="B561" s="121" t="s">
        <v>90</v>
      </c>
      <c r="C561" s="175" t="s">
        <v>30</v>
      </c>
      <c r="D561" s="176" t="s">
        <v>30</v>
      </c>
      <c r="E561" s="123"/>
      <c r="F561" s="177" t="str">
        <f t="shared" si="31"/>
        <v/>
      </c>
      <c r="G561" s="177" t="str">
        <f t="shared" si="32"/>
        <v/>
      </c>
    </row>
    <row r="562" spans="1:7" x14ac:dyDescent="0.25">
      <c r="A562" s="47" t="s">
        <v>1270</v>
      </c>
      <c r="B562" s="121" t="s">
        <v>90</v>
      </c>
      <c r="C562" s="175" t="s">
        <v>30</v>
      </c>
      <c r="D562" s="176" t="s">
        <v>30</v>
      </c>
      <c r="E562" s="123"/>
      <c r="F562" s="177" t="str">
        <f t="shared" si="31"/>
        <v/>
      </c>
      <c r="G562" s="177" t="str">
        <f t="shared" si="32"/>
        <v/>
      </c>
    </row>
    <row r="563" spans="1:7" x14ac:dyDescent="0.25">
      <c r="A563" s="47" t="s">
        <v>1271</v>
      </c>
      <c r="B563" s="121" t="s">
        <v>90</v>
      </c>
      <c r="C563" s="175" t="s">
        <v>30</v>
      </c>
      <c r="D563" s="176" t="s">
        <v>30</v>
      </c>
      <c r="E563" s="123"/>
      <c r="F563" s="177" t="str">
        <f t="shared" si="31"/>
        <v/>
      </c>
      <c r="G563" s="177" t="str">
        <f t="shared" si="32"/>
        <v/>
      </c>
    </row>
    <row r="564" spans="1:7" x14ac:dyDescent="0.25">
      <c r="A564" s="47" t="s">
        <v>1272</v>
      </c>
      <c r="B564" s="121" t="s">
        <v>90</v>
      </c>
      <c r="C564" s="175" t="s">
        <v>30</v>
      </c>
      <c r="D564" s="176" t="s">
        <v>30</v>
      </c>
      <c r="E564" s="123"/>
      <c r="F564" s="177" t="str">
        <f t="shared" si="31"/>
        <v/>
      </c>
      <c r="G564" s="177" t="str">
        <f t="shared" si="32"/>
        <v/>
      </c>
    </row>
    <row r="565" spans="1:7" x14ac:dyDescent="0.25">
      <c r="A565" s="47" t="s">
        <v>1273</v>
      </c>
      <c r="B565" s="121" t="s">
        <v>90</v>
      </c>
      <c r="C565" s="175" t="s">
        <v>30</v>
      </c>
      <c r="D565" s="176" t="s">
        <v>30</v>
      </c>
      <c r="E565" s="123"/>
      <c r="F565" s="177" t="str">
        <f t="shared" si="31"/>
        <v/>
      </c>
      <c r="G565" s="177" t="str">
        <f t="shared" si="32"/>
        <v/>
      </c>
    </row>
    <row r="566" spans="1:7" x14ac:dyDescent="0.25">
      <c r="A566" s="47" t="s">
        <v>1274</v>
      </c>
      <c r="B566" s="121" t="s">
        <v>90</v>
      </c>
      <c r="C566" s="175" t="s">
        <v>30</v>
      </c>
      <c r="D566" s="176" t="s">
        <v>30</v>
      </c>
      <c r="E566" s="123"/>
      <c r="F566" s="177" t="str">
        <f t="shared" si="31"/>
        <v/>
      </c>
      <c r="G566" s="177" t="str">
        <f t="shared" si="32"/>
        <v/>
      </c>
    </row>
    <row r="567" spans="1:7" x14ac:dyDescent="0.25">
      <c r="A567" s="47" t="s">
        <v>1275</v>
      </c>
      <c r="B567" s="121" t="s">
        <v>90</v>
      </c>
      <c r="C567" s="175" t="s">
        <v>30</v>
      </c>
      <c r="D567" s="176" t="s">
        <v>30</v>
      </c>
      <c r="E567" s="123"/>
      <c r="F567" s="177" t="str">
        <f t="shared" si="31"/>
        <v/>
      </c>
      <c r="G567" s="177" t="str">
        <f t="shared" si="32"/>
        <v/>
      </c>
    </row>
    <row r="568" spans="1:7" x14ac:dyDescent="0.25">
      <c r="A568" s="47" t="s">
        <v>1276</v>
      </c>
      <c r="B568" s="121" t="s">
        <v>90</v>
      </c>
      <c r="C568" s="175" t="s">
        <v>30</v>
      </c>
      <c r="D568" s="176" t="s">
        <v>30</v>
      </c>
      <c r="E568" s="123"/>
      <c r="F568" s="177" t="str">
        <f t="shared" si="31"/>
        <v/>
      </c>
      <c r="G568" s="177" t="str">
        <f t="shared" si="32"/>
        <v/>
      </c>
    </row>
    <row r="569" spans="1:7" x14ac:dyDescent="0.25">
      <c r="A569" s="47" t="s">
        <v>1277</v>
      </c>
      <c r="B569" s="121" t="s">
        <v>720</v>
      </c>
      <c r="C569" s="175" t="s">
        <v>30</v>
      </c>
      <c r="D569" s="176" t="s">
        <v>30</v>
      </c>
      <c r="E569" s="123"/>
      <c r="F569" s="177" t="str">
        <f t="shared" si="31"/>
        <v/>
      </c>
      <c r="G569" s="177" t="str">
        <f t="shared" si="32"/>
        <v/>
      </c>
    </row>
    <row r="570" spans="1:7" x14ac:dyDescent="0.25">
      <c r="A570" s="47" t="s">
        <v>1278</v>
      </c>
      <c r="B570" s="121" t="s">
        <v>34</v>
      </c>
      <c r="C570" s="175">
        <f>SUM(C552:C569)</f>
        <v>0</v>
      </c>
      <c r="D570" s="176">
        <f>SUM(D552:D569)</f>
        <v>0</v>
      </c>
      <c r="E570" s="123"/>
      <c r="F570" s="191">
        <f>SUM(F552:F569)</f>
        <v>0</v>
      </c>
      <c r="G570" s="191">
        <f>SUM(G552:G569)</f>
        <v>0</v>
      </c>
    </row>
    <row r="571" spans="1:7" x14ac:dyDescent="0.25">
      <c r="A571" s="47" t="s">
        <v>1279</v>
      </c>
      <c r="B571" s="121"/>
      <c r="C571" s="118"/>
      <c r="D571" s="118"/>
      <c r="E571" s="123"/>
      <c r="F571" s="123"/>
      <c r="G571" s="123"/>
    </row>
    <row r="572" spans="1:7" x14ac:dyDescent="0.25">
      <c r="A572" s="47" t="s">
        <v>1280</v>
      </c>
      <c r="B572" s="121"/>
      <c r="C572" s="118"/>
      <c r="D572" s="118"/>
      <c r="E572" s="123"/>
      <c r="F572" s="123"/>
      <c r="G572" s="123"/>
    </row>
    <row r="573" spans="1:7" x14ac:dyDescent="0.25">
      <c r="A573" s="47" t="s">
        <v>1281</v>
      </c>
      <c r="B573" s="121"/>
      <c r="C573" s="118"/>
      <c r="D573" s="118"/>
      <c r="E573" s="123"/>
      <c r="F573" s="123"/>
      <c r="G573" s="123"/>
    </row>
    <row r="574" spans="1:7" x14ac:dyDescent="0.25">
      <c r="A574" s="108"/>
      <c r="B574" s="108" t="s">
        <v>1498</v>
      </c>
      <c r="C574" s="108" t="s">
        <v>31</v>
      </c>
      <c r="D574" s="108" t="s">
        <v>335</v>
      </c>
      <c r="E574" s="108"/>
      <c r="F574" s="149" t="s">
        <v>59</v>
      </c>
      <c r="G574" s="108" t="s">
        <v>347</v>
      </c>
    </row>
    <row r="575" spans="1:7" x14ac:dyDescent="0.25">
      <c r="A575" s="47" t="s">
        <v>1282</v>
      </c>
      <c r="B575" s="121" t="s">
        <v>90</v>
      </c>
      <c r="C575" s="175" t="s">
        <v>30</v>
      </c>
      <c r="D575" s="176" t="s">
        <v>30</v>
      </c>
      <c r="E575" s="123"/>
      <c r="F575" s="177" t="str">
        <f>IF($C$593=0,"",IF(C575="[for completion]","",IF(C575="","",C575/$C$593)))</f>
        <v/>
      </c>
      <c r="G575" s="177" t="str">
        <f>IF($D$593=0,"",IF(D575="[for completion]","",IF(D575="","",D575/$D$593)))</f>
        <v/>
      </c>
    </row>
    <row r="576" spans="1:7" x14ac:dyDescent="0.25">
      <c r="A576" s="47" t="s">
        <v>1283</v>
      </c>
      <c r="B576" s="121" t="s">
        <v>90</v>
      </c>
      <c r="C576" s="175" t="s">
        <v>30</v>
      </c>
      <c r="D576" s="176" t="s">
        <v>30</v>
      </c>
      <c r="E576" s="123"/>
      <c r="F576" s="177" t="str">
        <f t="shared" ref="F576:F592" si="33">IF($C$593=0,"",IF(C576="[for completion]","",IF(C576="","",C576/$C$593)))</f>
        <v/>
      </c>
      <c r="G576" s="177" t="str">
        <f t="shared" ref="G576:G592" si="34">IF($D$593=0,"",IF(D576="[for completion]","",IF(D576="","",D576/$D$593)))</f>
        <v/>
      </c>
    </row>
    <row r="577" spans="1:7" x14ac:dyDescent="0.25">
      <c r="A577" s="47" t="s">
        <v>1284</v>
      </c>
      <c r="B577" s="121" t="s">
        <v>90</v>
      </c>
      <c r="C577" s="175" t="s">
        <v>30</v>
      </c>
      <c r="D577" s="176" t="s">
        <v>30</v>
      </c>
      <c r="E577" s="123"/>
      <c r="F577" s="177" t="str">
        <f t="shared" si="33"/>
        <v/>
      </c>
      <c r="G577" s="177" t="str">
        <f t="shared" si="34"/>
        <v/>
      </c>
    </row>
    <row r="578" spans="1:7" x14ac:dyDescent="0.25">
      <c r="A578" s="47" t="s">
        <v>1285</v>
      </c>
      <c r="B578" s="121" t="s">
        <v>90</v>
      </c>
      <c r="C578" s="175" t="s">
        <v>30</v>
      </c>
      <c r="D578" s="176" t="s">
        <v>30</v>
      </c>
      <c r="E578" s="123"/>
      <c r="F578" s="177" t="str">
        <f t="shared" si="33"/>
        <v/>
      </c>
      <c r="G578" s="177" t="str">
        <f t="shared" si="34"/>
        <v/>
      </c>
    </row>
    <row r="579" spans="1:7" x14ac:dyDescent="0.25">
      <c r="A579" s="47" t="s">
        <v>1286</v>
      </c>
      <c r="B579" s="121" t="s">
        <v>90</v>
      </c>
      <c r="C579" s="175" t="s">
        <v>30</v>
      </c>
      <c r="D579" s="176" t="s">
        <v>30</v>
      </c>
      <c r="E579" s="123"/>
      <c r="F579" s="177" t="str">
        <f t="shared" si="33"/>
        <v/>
      </c>
      <c r="G579" s="177" t="str">
        <f t="shared" si="34"/>
        <v/>
      </c>
    </row>
    <row r="580" spans="1:7" x14ac:dyDescent="0.25">
      <c r="A580" s="47" t="s">
        <v>1287</v>
      </c>
      <c r="B580" s="121" t="s">
        <v>90</v>
      </c>
      <c r="C580" s="175" t="s">
        <v>30</v>
      </c>
      <c r="D580" s="176" t="s">
        <v>30</v>
      </c>
      <c r="E580" s="123"/>
      <c r="F580" s="177" t="str">
        <f t="shared" si="33"/>
        <v/>
      </c>
      <c r="G580" s="177" t="str">
        <f t="shared" si="34"/>
        <v/>
      </c>
    </row>
    <row r="581" spans="1:7" x14ac:dyDescent="0.25">
      <c r="A581" s="47" t="s">
        <v>1288</v>
      </c>
      <c r="B581" s="121" t="s">
        <v>90</v>
      </c>
      <c r="C581" s="175" t="s">
        <v>30</v>
      </c>
      <c r="D581" s="176" t="s">
        <v>30</v>
      </c>
      <c r="E581" s="123"/>
      <c r="F581" s="177" t="str">
        <f>IF($C$593=0,"",IF(C581="[for completion]","",IF(C581="","",C581/$C$593)))</f>
        <v/>
      </c>
      <c r="G581" s="177" t="str">
        <f>IF($D$593=0,"",IF(D581="[for completion]","",IF(D581="","",D581/$D$593)))</f>
        <v/>
      </c>
    </row>
    <row r="582" spans="1:7" x14ac:dyDescent="0.25">
      <c r="A582" s="47" t="s">
        <v>1289</v>
      </c>
      <c r="B582" s="121" t="s">
        <v>90</v>
      </c>
      <c r="C582" s="175" t="s">
        <v>30</v>
      </c>
      <c r="D582" s="176" t="s">
        <v>30</v>
      </c>
      <c r="E582" s="123"/>
      <c r="F582" s="177" t="str">
        <f t="shared" si="33"/>
        <v/>
      </c>
      <c r="G582" s="177" t="str">
        <f t="shared" si="34"/>
        <v/>
      </c>
    </row>
    <row r="583" spans="1:7" x14ac:dyDescent="0.25">
      <c r="A583" s="47" t="s">
        <v>1290</v>
      </c>
      <c r="B583" s="121" t="s">
        <v>90</v>
      </c>
      <c r="C583" s="175" t="s">
        <v>30</v>
      </c>
      <c r="D583" s="176" t="s">
        <v>30</v>
      </c>
      <c r="E583" s="123"/>
      <c r="F583" s="177" t="str">
        <f t="shared" si="33"/>
        <v/>
      </c>
      <c r="G583" s="177" t="str">
        <f t="shared" si="34"/>
        <v/>
      </c>
    </row>
    <row r="584" spans="1:7" x14ac:dyDescent="0.25">
      <c r="A584" s="47" t="s">
        <v>1291</v>
      </c>
      <c r="B584" s="121" t="s">
        <v>90</v>
      </c>
      <c r="C584" s="175" t="s">
        <v>30</v>
      </c>
      <c r="D584" s="176" t="s">
        <v>30</v>
      </c>
      <c r="E584" s="123"/>
      <c r="F584" s="177" t="str">
        <f t="shared" si="33"/>
        <v/>
      </c>
      <c r="G584" s="177" t="str">
        <f t="shared" si="34"/>
        <v/>
      </c>
    </row>
    <row r="585" spans="1:7" x14ac:dyDescent="0.25">
      <c r="A585" s="47" t="s">
        <v>1292</v>
      </c>
      <c r="B585" s="121" t="s">
        <v>90</v>
      </c>
      <c r="C585" s="175" t="s">
        <v>30</v>
      </c>
      <c r="D585" s="176" t="s">
        <v>30</v>
      </c>
      <c r="E585" s="123"/>
      <c r="F585" s="177" t="str">
        <f t="shared" si="33"/>
        <v/>
      </c>
      <c r="G585" s="177" t="str">
        <f t="shared" si="34"/>
        <v/>
      </c>
    </row>
    <row r="586" spans="1:7" x14ac:dyDescent="0.25">
      <c r="A586" s="47" t="s">
        <v>1499</v>
      </c>
      <c r="B586" s="121" t="s">
        <v>90</v>
      </c>
      <c r="C586" s="175" t="s">
        <v>30</v>
      </c>
      <c r="D586" s="176" t="s">
        <v>30</v>
      </c>
      <c r="E586" s="123"/>
      <c r="F586" s="177" t="str">
        <f t="shared" si="33"/>
        <v/>
      </c>
      <c r="G586" s="177" t="str">
        <f t="shared" si="34"/>
        <v/>
      </c>
    </row>
    <row r="587" spans="1:7" x14ac:dyDescent="0.25">
      <c r="A587" s="47" t="s">
        <v>1500</v>
      </c>
      <c r="B587" s="121" t="s">
        <v>90</v>
      </c>
      <c r="C587" s="175" t="s">
        <v>30</v>
      </c>
      <c r="D587" s="176" t="s">
        <v>30</v>
      </c>
      <c r="E587" s="123"/>
      <c r="F587" s="177" t="str">
        <f t="shared" si="33"/>
        <v/>
      </c>
      <c r="G587" s="177" t="str">
        <f t="shared" si="34"/>
        <v/>
      </c>
    </row>
    <row r="588" spans="1:7" x14ac:dyDescent="0.25">
      <c r="A588" s="47" t="s">
        <v>1501</v>
      </c>
      <c r="B588" s="121" t="s">
        <v>90</v>
      </c>
      <c r="C588" s="175" t="s">
        <v>30</v>
      </c>
      <c r="D588" s="176" t="s">
        <v>30</v>
      </c>
      <c r="E588" s="123"/>
      <c r="F588" s="177" t="str">
        <f t="shared" si="33"/>
        <v/>
      </c>
      <c r="G588" s="177" t="str">
        <f t="shared" si="34"/>
        <v/>
      </c>
    </row>
    <row r="589" spans="1:7" x14ac:dyDescent="0.25">
      <c r="A589" s="47" t="s">
        <v>1502</v>
      </c>
      <c r="B589" s="121" t="s">
        <v>90</v>
      </c>
      <c r="C589" s="175" t="s">
        <v>30</v>
      </c>
      <c r="D589" s="176" t="s">
        <v>30</v>
      </c>
      <c r="E589" s="123"/>
      <c r="F589" s="177" t="str">
        <f t="shared" si="33"/>
        <v/>
      </c>
      <c r="G589" s="177" t="str">
        <f t="shared" si="34"/>
        <v/>
      </c>
    </row>
    <row r="590" spans="1:7" x14ac:dyDescent="0.25">
      <c r="A590" s="47" t="s">
        <v>1503</v>
      </c>
      <c r="B590" s="121" t="s">
        <v>90</v>
      </c>
      <c r="C590" s="175" t="s">
        <v>30</v>
      </c>
      <c r="D590" s="176" t="s">
        <v>30</v>
      </c>
      <c r="E590" s="123"/>
      <c r="F590" s="177" t="str">
        <f t="shared" si="33"/>
        <v/>
      </c>
      <c r="G590" s="177" t="str">
        <f t="shared" si="34"/>
        <v/>
      </c>
    </row>
    <row r="591" spans="1:7" x14ac:dyDescent="0.25">
      <c r="A591" s="47" t="s">
        <v>1504</v>
      </c>
      <c r="B591" s="121" t="s">
        <v>90</v>
      </c>
      <c r="C591" s="175" t="s">
        <v>30</v>
      </c>
      <c r="D591" s="176" t="s">
        <v>30</v>
      </c>
      <c r="E591" s="123"/>
      <c r="F591" s="177" t="str">
        <f t="shared" si="33"/>
        <v/>
      </c>
      <c r="G591" s="177" t="str">
        <f t="shared" si="34"/>
        <v/>
      </c>
    </row>
    <row r="592" spans="1:7" x14ac:dyDescent="0.25">
      <c r="A592" s="47" t="s">
        <v>1505</v>
      </c>
      <c r="B592" s="121" t="s">
        <v>720</v>
      </c>
      <c r="C592" s="175" t="s">
        <v>30</v>
      </c>
      <c r="D592" s="176" t="s">
        <v>30</v>
      </c>
      <c r="E592" s="123"/>
      <c r="F592" s="177" t="str">
        <f t="shared" si="33"/>
        <v/>
      </c>
      <c r="G592" s="177" t="str">
        <f t="shared" si="34"/>
        <v/>
      </c>
    </row>
    <row r="593" spans="1:7" x14ac:dyDescent="0.25">
      <c r="A593" s="47" t="s">
        <v>1506</v>
      </c>
      <c r="B593" s="121" t="s">
        <v>34</v>
      </c>
      <c r="C593" s="175">
        <f>SUM(C575:C592)</f>
        <v>0</v>
      </c>
      <c r="D593" s="176">
        <f>SUM(D575:D592)</f>
        <v>0</v>
      </c>
      <c r="E593" s="123"/>
      <c r="F593" s="177">
        <f>SUM(F575:F592)</f>
        <v>0</v>
      </c>
      <c r="G593" s="177">
        <f>SUM(G575:G592)</f>
        <v>0</v>
      </c>
    </row>
    <row r="594" spans="1:7" x14ac:dyDescent="0.25">
      <c r="A594" s="149"/>
      <c r="B594" s="149" t="s">
        <v>1378</v>
      </c>
      <c r="C594" s="108" t="s">
        <v>31</v>
      </c>
      <c r="D594" s="108" t="s">
        <v>335</v>
      </c>
      <c r="E594" s="108"/>
      <c r="F594" s="149" t="s">
        <v>59</v>
      </c>
      <c r="G594" s="108" t="s">
        <v>347</v>
      </c>
    </row>
    <row r="595" spans="1:7" x14ac:dyDescent="0.25">
      <c r="A595" s="47" t="s">
        <v>1293</v>
      </c>
      <c r="B595" s="121" t="s">
        <v>325</v>
      </c>
      <c r="C595" s="175" t="s">
        <v>30</v>
      </c>
      <c r="D595" s="176" t="s">
        <v>30</v>
      </c>
      <c r="E595" s="123"/>
      <c r="F595" s="177" t="str">
        <f>IF($C$605=0,"",IF(C595="[for completion]","",IF(C595="","",C595/$C$605)))</f>
        <v/>
      </c>
      <c r="G595" s="177" t="str">
        <f>IF($D$605=0,"",IF(D595="[for completion]","",IF(D595="","",D595/$D$605)))</f>
        <v/>
      </c>
    </row>
    <row r="596" spans="1:7" x14ac:dyDescent="0.25">
      <c r="A596" s="47" t="s">
        <v>1294</v>
      </c>
      <c r="B596" s="121" t="s">
        <v>326</v>
      </c>
      <c r="C596" s="175" t="s">
        <v>30</v>
      </c>
      <c r="D596" s="176" t="s">
        <v>30</v>
      </c>
      <c r="E596" s="123"/>
      <c r="F596" s="177" t="str">
        <f t="shared" ref="F596:F604" si="35">IF($C$605=0,"",IF(C596="[for completion]","",IF(C596="","",C596/$C$605)))</f>
        <v/>
      </c>
      <c r="G596" s="177" t="str">
        <f t="shared" ref="G596:G604" si="36">IF($D$605=0,"",IF(D596="[for completion]","",IF(D596="","",D596/$D$605)))</f>
        <v/>
      </c>
    </row>
    <row r="597" spans="1:7" x14ac:dyDescent="0.25">
      <c r="A597" s="47" t="s">
        <v>1295</v>
      </c>
      <c r="B597" s="121" t="s">
        <v>1331</v>
      </c>
      <c r="C597" s="175" t="s">
        <v>30</v>
      </c>
      <c r="D597" s="176" t="s">
        <v>30</v>
      </c>
      <c r="E597" s="123"/>
      <c r="F597" s="177" t="str">
        <f>IF($C$605=0,"",IF(C597="[for completion]","",IF(C597="","",C597/$C$605)))</f>
        <v/>
      </c>
      <c r="G597" s="177" t="str">
        <f>IF($D$605=0,"",IF(D597="[for completion]","",IF(D597="","",D597/$D$605)))</f>
        <v/>
      </c>
    </row>
    <row r="598" spans="1:7" x14ac:dyDescent="0.25">
      <c r="A598" s="47" t="s">
        <v>1296</v>
      </c>
      <c r="B598" s="121" t="s">
        <v>327</v>
      </c>
      <c r="C598" s="175" t="s">
        <v>30</v>
      </c>
      <c r="D598" s="176" t="s">
        <v>30</v>
      </c>
      <c r="E598" s="123"/>
      <c r="F598" s="177" t="str">
        <f t="shared" si="35"/>
        <v/>
      </c>
      <c r="G598" s="177" t="str">
        <f t="shared" si="36"/>
        <v/>
      </c>
    </row>
    <row r="599" spans="1:7" x14ac:dyDescent="0.25">
      <c r="A599" s="47" t="s">
        <v>1297</v>
      </c>
      <c r="B599" s="121" t="s">
        <v>328</v>
      </c>
      <c r="C599" s="175" t="s">
        <v>30</v>
      </c>
      <c r="D599" s="176" t="s">
        <v>30</v>
      </c>
      <c r="E599" s="123"/>
      <c r="F599" s="177" t="str">
        <f t="shared" si="35"/>
        <v/>
      </c>
      <c r="G599" s="177" t="str">
        <f t="shared" si="36"/>
        <v/>
      </c>
    </row>
    <row r="600" spans="1:7" x14ac:dyDescent="0.25">
      <c r="A600" s="47" t="s">
        <v>1507</v>
      </c>
      <c r="B600" s="121" t="s">
        <v>329</v>
      </c>
      <c r="C600" s="175" t="s">
        <v>30</v>
      </c>
      <c r="D600" s="176" t="s">
        <v>30</v>
      </c>
      <c r="E600" s="123"/>
      <c r="F600" s="177" t="str">
        <f t="shared" si="35"/>
        <v/>
      </c>
      <c r="G600" s="177" t="str">
        <f t="shared" si="36"/>
        <v/>
      </c>
    </row>
    <row r="601" spans="1:7" x14ac:dyDescent="0.25">
      <c r="A601" s="47" t="s">
        <v>1508</v>
      </c>
      <c r="B601" s="121" t="s">
        <v>330</v>
      </c>
      <c r="C601" s="175" t="s">
        <v>30</v>
      </c>
      <c r="D601" s="176" t="s">
        <v>30</v>
      </c>
      <c r="E601" s="123"/>
      <c r="F601" s="177" t="str">
        <f t="shared" si="35"/>
        <v/>
      </c>
      <c r="G601" s="177" t="str">
        <f t="shared" si="36"/>
        <v/>
      </c>
    </row>
    <row r="602" spans="1:7" x14ac:dyDescent="0.25">
      <c r="A602" s="47" t="s">
        <v>1509</v>
      </c>
      <c r="B602" s="121" t="s">
        <v>331</v>
      </c>
      <c r="C602" s="175" t="s">
        <v>30</v>
      </c>
      <c r="D602" s="176" t="s">
        <v>30</v>
      </c>
      <c r="E602" s="123"/>
      <c r="F602" s="177" t="str">
        <f t="shared" si="35"/>
        <v/>
      </c>
      <c r="G602" s="177" t="str">
        <f t="shared" si="36"/>
        <v/>
      </c>
    </row>
    <row r="603" spans="1:7" x14ac:dyDescent="0.25">
      <c r="A603" s="47" t="s">
        <v>1510</v>
      </c>
      <c r="B603" s="121" t="s">
        <v>332</v>
      </c>
      <c r="C603" s="175" t="s">
        <v>30</v>
      </c>
      <c r="D603" s="176" t="s">
        <v>30</v>
      </c>
      <c r="E603" s="123"/>
      <c r="F603" s="177" t="str">
        <f t="shared" si="35"/>
        <v/>
      </c>
      <c r="G603" s="177" t="str">
        <f t="shared" si="36"/>
        <v/>
      </c>
    </row>
    <row r="604" spans="1:7" x14ac:dyDescent="0.25">
      <c r="A604" s="47" t="s">
        <v>1511</v>
      </c>
      <c r="B604" s="118" t="s">
        <v>720</v>
      </c>
      <c r="C604" s="175" t="s">
        <v>30</v>
      </c>
      <c r="D604" s="176" t="s">
        <v>30</v>
      </c>
      <c r="E604" s="123"/>
      <c r="F604" s="177" t="str">
        <f t="shared" si="35"/>
        <v/>
      </c>
      <c r="G604" s="177" t="str">
        <f t="shared" si="36"/>
        <v/>
      </c>
    </row>
    <row r="605" spans="1:7" x14ac:dyDescent="0.25">
      <c r="A605" s="47" t="s">
        <v>1512</v>
      </c>
      <c r="B605" s="121" t="s">
        <v>34</v>
      </c>
      <c r="C605" s="175">
        <f>SUM(C595:C604)</f>
        <v>0</v>
      </c>
      <c r="D605" s="176">
        <f>SUM(D595:D604)</f>
        <v>0</v>
      </c>
      <c r="E605" s="123"/>
      <c r="F605" s="191">
        <f>SUM(F595:F604)</f>
        <v>0</v>
      </c>
      <c r="G605" s="191">
        <f>SUM(G595:G604)</f>
        <v>0</v>
      </c>
    </row>
    <row r="606" spans="1:7" x14ac:dyDescent="0.25">
      <c r="A606" s="47" t="s">
        <v>1513</v>
      </c>
      <c r="B606" s="118"/>
      <c r="C606" s="118"/>
      <c r="D606" s="118"/>
      <c r="E606" s="118"/>
      <c r="F606" s="118"/>
      <c r="G606" s="115"/>
    </row>
    <row r="607" spans="1:7" x14ac:dyDescent="0.25">
      <c r="A607" s="149"/>
      <c r="B607" s="149" t="s">
        <v>1386</v>
      </c>
      <c r="C607" s="108" t="s">
        <v>31</v>
      </c>
      <c r="D607" s="108" t="s">
        <v>335</v>
      </c>
      <c r="E607" s="108"/>
      <c r="F607" s="108" t="s">
        <v>59</v>
      </c>
      <c r="G607" s="108" t="s">
        <v>1540</v>
      </c>
    </row>
    <row r="608" spans="1:7" x14ac:dyDescent="0.25">
      <c r="A608" s="47" t="s">
        <v>1514</v>
      </c>
      <c r="B608" s="121" t="s">
        <v>718</v>
      </c>
      <c r="C608" s="175" t="s">
        <v>30</v>
      </c>
      <c r="D608" s="176" t="s">
        <v>30</v>
      </c>
      <c r="E608" s="123"/>
      <c r="F608" s="177" t="str">
        <f>IF($C$612=0,"",IF(C608="[for completion]","",IF(C608="","",C608/$C$612)))</f>
        <v/>
      </c>
      <c r="G608" s="177" t="str">
        <f>IF($D$612=0,"",IF(D608="[for completion]","",IF(D608="","",D608/$D$612)))</f>
        <v/>
      </c>
    </row>
    <row r="609" spans="1:7" x14ac:dyDescent="0.25">
      <c r="A609" s="47" t="s">
        <v>1515</v>
      </c>
      <c r="B609" s="103" t="s">
        <v>719</v>
      </c>
      <c r="C609" s="175" t="s">
        <v>30</v>
      </c>
      <c r="D609" s="176" t="s">
        <v>30</v>
      </c>
      <c r="E609" s="123"/>
      <c r="F609" s="177" t="str">
        <f>IF($C$612=0,"",IF(C609="[for completion]","",IF(C609="","",C609/$C$612)))</f>
        <v/>
      </c>
      <c r="G609" s="177" t="str">
        <f t="shared" ref="G609:G611" si="37">IF($D$612=0,"",IF(D609="[for completion]","",IF(D609="","",D609/$D$612)))</f>
        <v/>
      </c>
    </row>
    <row r="610" spans="1:7" x14ac:dyDescent="0.25">
      <c r="A610" s="47" t="s">
        <v>1516</v>
      </c>
      <c r="B610" s="121" t="s">
        <v>334</v>
      </c>
      <c r="C610" s="175" t="s">
        <v>30</v>
      </c>
      <c r="D610" s="176" t="s">
        <v>30</v>
      </c>
      <c r="E610" s="123"/>
      <c r="F610" s="177" t="str">
        <f t="shared" ref="F610:F611" si="38">IF($C$612=0,"",IF(C610="[for completion]","",IF(C610="","",C610/$C$612)))</f>
        <v/>
      </c>
      <c r="G610" s="177" t="str">
        <f>IF($D$612=0,"",IF(D610="[for completion]","",IF(D610="","",D610/$D$612)))</f>
        <v/>
      </c>
    </row>
    <row r="611" spans="1:7" x14ac:dyDescent="0.25">
      <c r="A611" s="47" t="s">
        <v>1517</v>
      </c>
      <c r="B611" s="118" t="s">
        <v>720</v>
      </c>
      <c r="C611" s="175" t="s">
        <v>30</v>
      </c>
      <c r="D611" s="176" t="s">
        <v>30</v>
      </c>
      <c r="E611" s="123"/>
      <c r="F611" s="177" t="str">
        <f t="shared" si="38"/>
        <v/>
      </c>
      <c r="G611" s="177" t="str">
        <f t="shared" si="37"/>
        <v/>
      </c>
    </row>
    <row r="612" spans="1:7" x14ac:dyDescent="0.25">
      <c r="A612" s="47" t="s">
        <v>1518</v>
      </c>
      <c r="B612" s="121" t="s">
        <v>34</v>
      </c>
      <c r="C612" s="175">
        <f>SUM(C608:C611)</f>
        <v>0</v>
      </c>
      <c r="D612" s="176">
        <f>SUM(D608:D611)</f>
        <v>0</v>
      </c>
      <c r="E612" s="123"/>
      <c r="F612" s="191">
        <f>SUM(F608:F611)</f>
        <v>0</v>
      </c>
      <c r="G612" s="191">
        <f>SUM(G608:G611)</f>
        <v>0</v>
      </c>
    </row>
    <row r="614" spans="1:7" x14ac:dyDescent="0.25">
      <c r="A614" s="149"/>
      <c r="B614" s="149" t="s">
        <v>1597</v>
      </c>
      <c r="C614" s="149" t="s">
        <v>1545</v>
      </c>
      <c r="D614" s="149" t="s">
        <v>1595</v>
      </c>
      <c r="E614" s="149"/>
      <c r="F614" s="149" t="s">
        <v>1544</v>
      </c>
      <c r="G614" s="149"/>
    </row>
    <row r="615" spans="1:7" x14ac:dyDescent="0.25">
      <c r="A615" s="183" t="s">
        <v>1519</v>
      </c>
      <c r="B615" s="184" t="s">
        <v>138</v>
      </c>
      <c r="C615" s="222" t="s">
        <v>30</v>
      </c>
      <c r="D615" s="183" t="s">
        <v>30</v>
      </c>
      <c r="E615" s="216"/>
      <c r="F615" s="183" t="s">
        <v>30</v>
      </c>
      <c r="G615" s="217"/>
    </row>
    <row r="616" spans="1:7" x14ac:dyDescent="0.25">
      <c r="A616" s="183" t="s">
        <v>1520</v>
      </c>
      <c r="B616" s="184" t="s">
        <v>139</v>
      </c>
      <c r="C616" s="222" t="s">
        <v>30</v>
      </c>
      <c r="D616" s="183" t="s">
        <v>30</v>
      </c>
      <c r="E616" s="216"/>
      <c r="F616" s="183" t="s">
        <v>30</v>
      </c>
      <c r="G616" s="217"/>
    </row>
    <row r="617" spans="1:7" x14ac:dyDescent="0.25">
      <c r="A617" s="183" t="s">
        <v>1521</v>
      </c>
      <c r="B617" s="184" t="s">
        <v>140</v>
      </c>
      <c r="C617" s="222" t="s">
        <v>30</v>
      </c>
      <c r="D617" s="183" t="s">
        <v>30</v>
      </c>
      <c r="E617" s="216"/>
      <c r="F617" s="183" t="s">
        <v>30</v>
      </c>
      <c r="G617" s="217"/>
    </row>
    <row r="618" spans="1:7" x14ac:dyDescent="0.25">
      <c r="A618" s="183" t="s">
        <v>1522</v>
      </c>
      <c r="B618" s="184" t="s">
        <v>141</v>
      </c>
      <c r="C618" s="222" t="s">
        <v>30</v>
      </c>
      <c r="D618" s="183" t="s">
        <v>30</v>
      </c>
      <c r="E618" s="216"/>
      <c r="F618" s="183" t="s">
        <v>30</v>
      </c>
      <c r="G618" s="217"/>
    </row>
    <row r="619" spans="1:7" x14ac:dyDescent="0.25">
      <c r="A619" s="183" t="s">
        <v>1523</v>
      </c>
      <c r="B619" s="184" t="s">
        <v>142</v>
      </c>
      <c r="C619" s="222" t="s">
        <v>30</v>
      </c>
      <c r="D619" s="183" t="s">
        <v>30</v>
      </c>
      <c r="E619" s="216"/>
      <c r="F619" s="183" t="s">
        <v>30</v>
      </c>
      <c r="G619" s="217"/>
    </row>
    <row r="620" spans="1:7" x14ac:dyDescent="0.25">
      <c r="A620" s="183" t="s">
        <v>1524</v>
      </c>
      <c r="B620" s="184" t="s">
        <v>143</v>
      </c>
      <c r="C620" s="222" t="s">
        <v>30</v>
      </c>
      <c r="D620" s="183" t="s">
        <v>30</v>
      </c>
      <c r="E620" s="216"/>
      <c r="F620" s="183" t="s">
        <v>30</v>
      </c>
      <c r="G620" s="217"/>
    </row>
    <row r="621" spans="1:7" x14ac:dyDescent="0.25">
      <c r="A621" s="183" t="s">
        <v>1525</v>
      </c>
      <c r="B621" s="184" t="s">
        <v>144</v>
      </c>
      <c r="C621" s="222" t="s">
        <v>30</v>
      </c>
      <c r="D621" s="183" t="s">
        <v>30</v>
      </c>
      <c r="E621" s="216"/>
      <c r="F621" s="183" t="s">
        <v>30</v>
      </c>
      <c r="G621" s="217"/>
    </row>
    <row r="622" spans="1:7" x14ac:dyDescent="0.25">
      <c r="A622" s="183" t="s">
        <v>1526</v>
      </c>
      <c r="B622" s="184" t="s">
        <v>801</v>
      </c>
      <c r="C622" s="222" t="s">
        <v>30</v>
      </c>
      <c r="D622" s="183" t="s">
        <v>30</v>
      </c>
      <c r="E622" s="216"/>
      <c r="F622" s="183" t="s">
        <v>30</v>
      </c>
      <c r="G622" s="217"/>
    </row>
    <row r="623" spans="1:7" x14ac:dyDescent="0.25">
      <c r="A623" s="183" t="s">
        <v>1527</v>
      </c>
      <c r="B623" s="184" t="s">
        <v>802</v>
      </c>
      <c r="C623" s="222" t="s">
        <v>30</v>
      </c>
      <c r="D623" s="183" t="s">
        <v>30</v>
      </c>
      <c r="E623" s="216"/>
      <c r="F623" s="183" t="s">
        <v>30</v>
      </c>
      <c r="G623" s="217"/>
    </row>
    <row r="624" spans="1:7" x14ac:dyDescent="0.25">
      <c r="A624" s="183" t="s">
        <v>1528</v>
      </c>
      <c r="B624" s="184" t="s">
        <v>803</v>
      </c>
      <c r="C624" s="222" t="s">
        <v>30</v>
      </c>
      <c r="D624" s="183" t="s">
        <v>30</v>
      </c>
      <c r="E624" s="216"/>
      <c r="F624" s="183" t="s">
        <v>30</v>
      </c>
      <c r="G624" s="217"/>
    </row>
    <row r="625" spans="1:7" x14ac:dyDescent="0.25">
      <c r="A625" s="183" t="s">
        <v>1529</v>
      </c>
      <c r="B625" s="184" t="s">
        <v>145</v>
      </c>
      <c r="C625" s="222" t="s">
        <v>30</v>
      </c>
      <c r="D625" s="183" t="s">
        <v>30</v>
      </c>
      <c r="E625" s="216"/>
      <c r="F625" s="183" t="s">
        <v>30</v>
      </c>
      <c r="G625" s="217"/>
    </row>
    <row r="626" spans="1:7" x14ac:dyDescent="0.25">
      <c r="A626" s="183" t="s">
        <v>1530</v>
      </c>
      <c r="B626" s="184" t="s">
        <v>146</v>
      </c>
      <c r="C626" s="222" t="s">
        <v>30</v>
      </c>
      <c r="D626" s="183" t="s">
        <v>30</v>
      </c>
      <c r="E626" s="216"/>
      <c r="F626" s="183" t="s">
        <v>30</v>
      </c>
      <c r="G626" s="217"/>
    </row>
    <row r="627" spans="1:7" x14ac:dyDescent="0.25">
      <c r="A627" s="183" t="s">
        <v>1531</v>
      </c>
      <c r="B627" s="184" t="s">
        <v>33</v>
      </c>
      <c r="C627" s="222" t="s">
        <v>30</v>
      </c>
      <c r="D627" s="183" t="s">
        <v>30</v>
      </c>
      <c r="E627" s="216"/>
      <c r="F627" s="183" t="s">
        <v>30</v>
      </c>
      <c r="G627" s="217"/>
    </row>
    <row r="628" spans="1:7" x14ac:dyDescent="0.25">
      <c r="A628" s="183" t="s">
        <v>1532</v>
      </c>
      <c r="B628" s="184" t="s">
        <v>720</v>
      </c>
      <c r="C628" s="222" t="s">
        <v>30</v>
      </c>
      <c r="D628" s="183" t="s">
        <v>30</v>
      </c>
      <c r="E628" s="216"/>
      <c r="F628" s="183" t="s">
        <v>30</v>
      </c>
      <c r="G628" s="217"/>
    </row>
    <row r="629" spans="1:7" x14ac:dyDescent="0.25">
      <c r="A629" s="183" t="s">
        <v>1533</v>
      </c>
      <c r="B629" s="184" t="s">
        <v>34</v>
      </c>
      <c r="C629" s="222">
        <f>SUM(C615:C628)</f>
        <v>0</v>
      </c>
      <c r="D629" s="183">
        <f>SUM(D615:D628)</f>
        <v>0</v>
      </c>
      <c r="E629" s="216"/>
      <c r="F629" s="222"/>
      <c r="G629" s="217"/>
    </row>
    <row r="630" spans="1:7" x14ac:dyDescent="0.25">
      <c r="A630" s="183" t="s">
        <v>1534</v>
      </c>
      <c r="B630" s="183" t="s">
        <v>1547</v>
      </c>
      <c r="C630" s="183"/>
      <c r="D630" s="183"/>
      <c r="E630" s="183"/>
      <c r="F630" s="183" t="s">
        <v>30</v>
      </c>
      <c r="G630" s="217"/>
    </row>
    <row r="631" spans="1:7" x14ac:dyDescent="0.25">
      <c r="A631" s="183" t="s">
        <v>1535</v>
      </c>
      <c r="G631" s="217"/>
    </row>
    <row r="632" spans="1:7" x14ac:dyDescent="0.25">
      <c r="A632" s="183" t="s">
        <v>1536</v>
      </c>
      <c r="G632" s="217"/>
    </row>
    <row r="633" spans="1:7" x14ac:dyDescent="0.25">
      <c r="A633" s="183" t="s">
        <v>1537</v>
      </c>
      <c r="G633" s="220"/>
    </row>
  </sheetData>
  <sheetProtection algorithmName="SHA-512" hashValue="EFyz/l2M9PVrmksKu/TjhY+mMeZfMxQYjIB2/88bMiECOZbNEZf3j/KqxK0gwkHSq39WUnJ/vBMm6bW6aSFZ6g==" saltValue="mJ/V6KYwmHDEgXham+d11w=="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topLeftCell="B1" zoomScale="80" zoomScaleNormal="80" workbookViewId="0">
      <selection activeCell="C26" sqref="C26"/>
    </sheetView>
  </sheetViews>
  <sheetFormatPr defaultColWidth="11.42578125" defaultRowHeight="15" x14ac:dyDescent="0.25"/>
  <cols>
    <col min="1" max="1" width="16.28515625" customWidth="1"/>
    <col min="2" max="2" width="89.85546875" style="118" bestFit="1" customWidth="1"/>
    <col min="3" max="3" width="134.7109375" customWidth="1"/>
  </cols>
  <sheetData>
    <row r="1" spans="1:3" ht="31.5" x14ac:dyDescent="0.25">
      <c r="A1" s="114" t="s">
        <v>704</v>
      </c>
      <c r="B1" s="114"/>
      <c r="C1" s="221" t="s">
        <v>1332</v>
      </c>
    </row>
    <row r="2" spans="1:3" x14ac:dyDescent="0.25">
      <c r="B2" s="115"/>
      <c r="C2" s="115"/>
    </row>
    <row r="3" spans="1:3" x14ac:dyDescent="0.25">
      <c r="A3" s="116" t="s">
        <v>147</v>
      </c>
      <c r="B3" s="117"/>
      <c r="C3" s="115"/>
    </row>
    <row r="4" spans="1:3" x14ac:dyDescent="0.25">
      <c r="C4" s="115"/>
    </row>
    <row r="5" spans="1:3" ht="37.5" x14ac:dyDescent="0.25">
      <c r="A5" s="127" t="s">
        <v>29</v>
      </c>
      <c r="B5" s="127" t="s">
        <v>148</v>
      </c>
      <c r="C5" s="128" t="s">
        <v>318</v>
      </c>
    </row>
    <row r="6" spans="1:3" x14ac:dyDescent="0.25">
      <c r="A6" s="1" t="s">
        <v>149</v>
      </c>
      <c r="B6" s="126" t="s">
        <v>337</v>
      </c>
      <c r="C6" s="118" t="s">
        <v>607</v>
      </c>
    </row>
    <row r="7" spans="1:3" ht="30" x14ac:dyDescent="0.25">
      <c r="A7" s="1" t="s">
        <v>150</v>
      </c>
      <c r="B7" s="119" t="s">
        <v>156</v>
      </c>
      <c r="C7" s="210" t="s">
        <v>1658</v>
      </c>
    </row>
    <row r="8" spans="1:3" ht="45" x14ac:dyDescent="0.25">
      <c r="A8" s="1" t="s">
        <v>151</v>
      </c>
      <c r="B8" s="119" t="s">
        <v>594</v>
      </c>
      <c r="C8" s="210" t="s">
        <v>1659</v>
      </c>
    </row>
    <row r="9" spans="1:3" ht="30" x14ac:dyDescent="0.25">
      <c r="A9" s="1" t="s">
        <v>152</v>
      </c>
      <c r="B9" s="119" t="s">
        <v>595</v>
      </c>
      <c r="C9" s="210" t="s">
        <v>1660</v>
      </c>
    </row>
    <row r="10" spans="1:3" x14ac:dyDescent="0.25">
      <c r="A10" s="1" t="s">
        <v>153</v>
      </c>
      <c r="B10" s="119" t="s">
        <v>157</v>
      </c>
      <c r="C10" s="210" t="s">
        <v>1661</v>
      </c>
    </row>
    <row r="11" spans="1:3" ht="30" x14ac:dyDescent="0.25">
      <c r="A11" s="1" t="s">
        <v>154</v>
      </c>
      <c r="B11" s="120" t="s">
        <v>610</v>
      </c>
      <c r="C11" s="210" t="s">
        <v>1662</v>
      </c>
    </row>
    <row r="12" spans="1:3" x14ac:dyDescent="0.25">
      <c r="A12" s="1" t="s">
        <v>155</v>
      </c>
      <c r="B12" s="120" t="s">
        <v>158</v>
      </c>
      <c r="C12" s="210" t="s">
        <v>1663</v>
      </c>
    </row>
    <row r="13" spans="1:3" x14ac:dyDescent="0.25">
      <c r="A13" s="1" t="s">
        <v>159</v>
      </c>
      <c r="B13" s="211" t="s">
        <v>160</v>
      </c>
      <c r="C13" s="210"/>
    </row>
    <row r="14" spans="1:3" x14ac:dyDescent="0.25">
      <c r="A14" s="1" t="s">
        <v>161</v>
      </c>
      <c r="B14" s="212"/>
      <c r="C14" s="210"/>
    </row>
    <row r="15" spans="1:3" x14ac:dyDescent="0.25">
      <c r="A15" s="1" t="s">
        <v>162</v>
      </c>
      <c r="B15" s="212"/>
      <c r="C15" s="210"/>
    </row>
    <row r="16" spans="1:3" x14ac:dyDescent="0.25">
      <c r="A16" s="1" t="s">
        <v>163</v>
      </c>
      <c r="B16" s="212"/>
      <c r="C16" s="210"/>
    </row>
    <row r="17" spans="1:3" x14ac:dyDescent="0.25">
      <c r="A17" s="1" t="s">
        <v>164</v>
      </c>
      <c r="B17" s="212"/>
      <c r="C17" s="210"/>
    </row>
    <row r="18" spans="1:3" ht="18.75" x14ac:dyDescent="0.25">
      <c r="A18" s="127"/>
      <c r="B18" s="127" t="s">
        <v>165</v>
      </c>
      <c r="C18" s="128" t="s">
        <v>166</v>
      </c>
    </row>
    <row r="19" spans="1:3" x14ac:dyDescent="0.25">
      <c r="A19" s="1" t="s">
        <v>167</v>
      </c>
      <c r="B19" s="120" t="s">
        <v>168</v>
      </c>
      <c r="C19" s="118" t="s">
        <v>169</v>
      </c>
    </row>
    <row r="20" spans="1:3" x14ac:dyDescent="0.25">
      <c r="A20" s="1" t="s">
        <v>170</v>
      </c>
      <c r="B20" s="120" t="s">
        <v>171</v>
      </c>
      <c r="C20" s="118" t="s">
        <v>172</v>
      </c>
    </row>
    <row r="21" spans="1:3" x14ac:dyDescent="0.25">
      <c r="A21" s="1" t="s">
        <v>173</v>
      </c>
      <c r="B21" s="120" t="s">
        <v>174</v>
      </c>
      <c r="C21" s="118" t="s">
        <v>175</v>
      </c>
    </row>
    <row r="22" spans="1:3" x14ac:dyDescent="0.25">
      <c r="A22" s="1" t="s">
        <v>176</v>
      </c>
      <c r="B22" s="206"/>
      <c r="C22" s="210"/>
    </row>
    <row r="23" spans="1:3" x14ac:dyDescent="0.25">
      <c r="A23" s="1" t="s">
        <v>177</v>
      </c>
      <c r="B23" s="206"/>
      <c r="C23" s="210"/>
    </row>
    <row r="24" spans="1:3" x14ac:dyDescent="0.25">
      <c r="A24" s="1" t="s">
        <v>316</v>
      </c>
      <c r="B24" s="213"/>
      <c r="C24" s="210"/>
    </row>
    <row r="25" spans="1:3" ht="18.75" x14ac:dyDescent="0.25">
      <c r="A25" s="127"/>
      <c r="B25" s="127" t="s">
        <v>178</v>
      </c>
      <c r="C25" s="128" t="s">
        <v>318</v>
      </c>
    </row>
    <row r="26" spans="1:3" ht="30.75" customHeight="1" x14ac:dyDescent="0.25">
      <c r="A26" s="1" t="s">
        <v>179</v>
      </c>
      <c r="B26" s="119" t="s">
        <v>180</v>
      </c>
      <c r="C26" s="210" t="s">
        <v>1664</v>
      </c>
    </row>
    <row r="27" spans="1:3" x14ac:dyDescent="0.25">
      <c r="A27" s="1" t="s">
        <v>181</v>
      </c>
      <c r="B27" s="206"/>
      <c r="C27" s="214"/>
    </row>
    <row r="28" spans="1:3" x14ac:dyDescent="0.25">
      <c r="A28" s="1" t="s">
        <v>182</v>
      </c>
      <c r="B28" s="206"/>
      <c r="C28" s="214"/>
    </row>
    <row r="29" spans="1:3" x14ac:dyDescent="0.25">
      <c r="A29" s="1" t="s">
        <v>183</v>
      </c>
      <c r="B29" s="206"/>
      <c r="C29" s="214"/>
    </row>
    <row r="30" spans="1:3" x14ac:dyDescent="0.25">
      <c r="A30" s="1" t="s">
        <v>184</v>
      </c>
      <c r="B30" s="206"/>
      <c r="C30" s="214"/>
    </row>
    <row r="31" spans="1:3" x14ac:dyDescent="0.25">
      <c r="A31" s="1" t="s">
        <v>185</v>
      </c>
      <c r="B31" s="206"/>
      <c r="C31" s="214"/>
    </row>
    <row r="32" spans="1:3" x14ac:dyDescent="0.25">
      <c r="A32" s="214"/>
      <c r="B32" s="206"/>
      <c r="C32" s="214"/>
    </row>
    <row r="33" spans="1:3" x14ac:dyDescent="0.25">
      <c r="A33" s="214"/>
      <c r="B33" s="206"/>
      <c r="C33" s="214"/>
    </row>
    <row r="34" spans="1:3" x14ac:dyDescent="0.25">
      <c r="A34" s="214"/>
      <c r="B34" s="206"/>
      <c r="C34" s="214"/>
    </row>
    <row r="35" spans="1:3" x14ac:dyDescent="0.25">
      <c r="A35" s="214"/>
      <c r="B35" s="206"/>
      <c r="C35" s="214"/>
    </row>
    <row r="36" spans="1:3" x14ac:dyDescent="0.25">
      <c r="A36" s="214"/>
      <c r="B36" s="206"/>
      <c r="C36" s="214"/>
    </row>
    <row r="37" spans="1:3" x14ac:dyDescent="0.25">
      <c r="A37" s="214"/>
      <c r="B37" s="206"/>
      <c r="C37" s="214"/>
    </row>
    <row r="38" spans="1:3" x14ac:dyDescent="0.25">
      <c r="A38" s="214"/>
      <c r="B38" s="206"/>
      <c r="C38" s="214"/>
    </row>
    <row r="39" spans="1:3" x14ac:dyDescent="0.25">
      <c r="A39" s="214"/>
      <c r="B39" s="206"/>
      <c r="C39" s="214"/>
    </row>
    <row r="40" spans="1:3" x14ac:dyDescent="0.25">
      <c r="A40" s="214"/>
      <c r="B40" s="206"/>
      <c r="C40" s="214"/>
    </row>
    <row r="41" spans="1:3" x14ac:dyDescent="0.25">
      <c r="A41" s="214"/>
      <c r="B41" s="206"/>
      <c r="C41" s="214"/>
    </row>
    <row r="42" spans="1:3" x14ac:dyDescent="0.25">
      <c r="A42" s="214"/>
      <c r="B42" s="206"/>
      <c r="C42" s="214"/>
    </row>
    <row r="43" spans="1:3" x14ac:dyDescent="0.25">
      <c r="A43" s="214"/>
      <c r="B43" s="206"/>
      <c r="C43" s="214"/>
    </row>
    <row r="44" spans="1:3" x14ac:dyDescent="0.25">
      <c r="A44" s="214"/>
      <c r="B44" s="206"/>
      <c r="C44" s="214"/>
    </row>
    <row r="45" spans="1:3" x14ac:dyDescent="0.25">
      <c r="A45" s="214"/>
      <c r="B45" s="206"/>
      <c r="C45" s="214"/>
    </row>
    <row r="46" spans="1:3" x14ac:dyDescent="0.25">
      <c r="A46" s="214"/>
      <c r="B46" s="206"/>
      <c r="C46" s="214"/>
    </row>
    <row r="47" spans="1:3" x14ac:dyDescent="0.25">
      <c r="A47" s="214"/>
      <c r="B47" s="206"/>
      <c r="C47" s="214"/>
    </row>
    <row r="48" spans="1:3" x14ac:dyDescent="0.25">
      <c r="A48" s="214"/>
      <c r="B48" s="206"/>
      <c r="C48" s="214"/>
    </row>
    <row r="49" spans="1:3" x14ac:dyDescent="0.25">
      <c r="A49" s="214"/>
      <c r="B49" s="206"/>
      <c r="C49" s="214"/>
    </row>
    <row r="50" spans="1:3" x14ac:dyDescent="0.25">
      <c r="A50" s="214"/>
      <c r="B50" s="206"/>
      <c r="C50" s="214"/>
    </row>
    <row r="51" spans="1:3" x14ac:dyDescent="0.25">
      <c r="A51" s="214"/>
      <c r="B51" s="206"/>
      <c r="C51" s="214"/>
    </row>
    <row r="52" spans="1:3" x14ac:dyDescent="0.25">
      <c r="B52" s="121"/>
    </row>
    <row r="53" spans="1:3" x14ac:dyDescent="0.25">
      <c r="B53" s="121"/>
    </row>
    <row r="54" spans="1:3" x14ac:dyDescent="0.25">
      <c r="B54" s="121"/>
    </row>
    <row r="55" spans="1:3" x14ac:dyDescent="0.25">
      <c r="B55" s="121"/>
    </row>
    <row r="56" spans="1:3" x14ac:dyDescent="0.25">
      <c r="B56" s="121"/>
    </row>
    <row r="57" spans="1:3" x14ac:dyDescent="0.25">
      <c r="B57" s="121"/>
    </row>
    <row r="58" spans="1:3" x14ac:dyDescent="0.25">
      <c r="B58" s="121"/>
    </row>
    <row r="59" spans="1:3" x14ac:dyDescent="0.25">
      <c r="B59" s="121"/>
    </row>
    <row r="60" spans="1:3" x14ac:dyDescent="0.25">
      <c r="B60" s="121"/>
    </row>
    <row r="61" spans="1:3" x14ac:dyDescent="0.25">
      <c r="B61" s="121"/>
    </row>
    <row r="62" spans="1:3" x14ac:dyDescent="0.25">
      <c r="B62" s="121"/>
    </row>
    <row r="63" spans="1:3" x14ac:dyDescent="0.25">
      <c r="B63" s="121"/>
    </row>
    <row r="64" spans="1:3" x14ac:dyDescent="0.25">
      <c r="B64" s="121"/>
    </row>
    <row r="65" spans="2:2" x14ac:dyDescent="0.25">
      <c r="B65" s="121"/>
    </row>
    <row r="66" spans="2:2" x14ac:dyDescent="0.25">
      <c r="B66" s="121"/>
    </row>
    <row r="67" spans="2:2" x14ac:dyDescent="0.25">
      <c r="B67" s="121"/>
    </row>
    <row r="68" spans="2:2" x14ac:dyDescent="0.25">
      <c r="B68" s="121"/>
    </row>
    <row r="69" spans="2:2" x14ac:dyDescent="0.25">
      <c r="B69" s="121"/>
    </row>
    <row r="70" spans="2:2" x14ac:dyDescent="0.25">
      <c r="B70" s="121"/>
    </row>
    <row r="71" spans="2:2" x14ac:dyDescent="0.25">
      <c r="B71" s="121"/>
    </row>
    <row r="72" spans="2:2" x14ac:dyDescent="0.25">
      <c r="B72" s="121"/>
    </row>
    <row r="73" spans="2:2" x14ac:dyDescent="0.25">
      <c r="B73" s="121"/>
    </row>
    <row r="74" spans="2:2" x14ac:dyDescent="0.25">
      <c r="B74" s="121"/>
    </row>
    <row r="75" spans="2:2" x14ac:dyDescent="0.25">
      <c r="B75" s="121"/>
    </row>
    <row r="76" spans="2:2" x14ac:dyDescent="0.25">
      <c r="B76" s="121"/>
    </row>
    <row r="77" spans="2:2" x14ac:dyDescent="0.25">
      <c r="B77" s="115"/>
    </row>
    <row r="78" spans="2:2" x14ac:dyDescent="0.25">
      <c r="B78" s="115"/>
    </row>
    <row r="79" spans="2:2" x14ac:dyDescent="0.25">
      <c r="B79" s="115"/>
    </row>
    <row r="80" spans="2:2" x14ac:dyDescent="0.25">
      <c r="B80" s="115"/>
    </row>
    <row r="81" spans="2:2" x14ac:dyDescent="0.25">
      <c r="B81" s="115"/>
    </row>
    <row r="82" spans="2:2" x14ac:dyDescent="0.25">
      <c r="B82" s="115"/>
    </row>
    <row r="83" spans="2:2" x14ac:dyDescent="0.25">
      <c r="B83" s="115"/>
    </row>
    <row r="84" spans="2:2" x14ac:dyDescent="0.25">
      <c r="B84" s="115"/>
    </row>
    <row r="85" spans="2:2" x14ac:dyDescent="0.25">
      <c r="B85" s="115"/>
    </row>
    <row r="86" spans="2:2" x14ac:dyDescent="0.25">
      <c r="B86" s="115"/>
    </row>
    <row r="87" spans="2:2" x14ac:dyDescent="0.25">
      <c r="B87" s="121"/>
    </row>
    <row r="88" spans="2:2" x14ac:dyDescent="0.25">
      <c r="B88" s="121"/>
    </row>
    <row r="89" spans="2:2" x14ac:dyDescent="0.25">
      <c r="B89" s="121"/>
    </row>
    <row r="90" spans="2:2" x14ac:dyDescent="0.25">
      <c r="B90" s="121"/>
    </row>
    <row r="91" spans="2:2" x14ac:dyDescent="0.25">
      <c r="B91" s="121"/>
    </row>
    <row r="92" spans="2:2" x14ac:dyDescent="0.25">
      <c r="B92" s="121"/>
    </row>
    <row r="93" spans="2:2" x14ac:dyDescent="0.25">
      <c r="B93" s="121"/>
    </row>
    <row r="94" spans="2:2" x14ac:dyDescent="0.25">
      <c r="B94" s="121"/>
    </row>
    <row r="95" spans="2:2" x14ac:dyDescent="0.25">
      <c r="B95" s="122"/>
    </row>
    <row r="96" spans="2:2" x14ac:dyDescent="0.25">
      <c r="B96" s="121"/>
    </row>
    <row r="97" spans="2:2" x14ac:dyDescent="0.25">
      <c r="B97" s="121"/>
    </row>
    <row r="98" spans="2:2" x14ac:dyDescent="0.25">
      <c r="B98" s="121"/>
    </row>
    <row r="99" spans="2:2" x14ac:dyDescent="0.25">
      <c r="B99" s="121"/>
    </row>
    <row r="100" spans="2:2" x14ac:dyDescent="0.25">
      <c r="B100" s="121"/>
    </row>
    <row r="101" spans="2:2" x14ac:dyDescent="0.25">
      <c r="B101" s="121"/>
    </row>
    <row r="102" spans="2:2" x14ac:dyDescent="0.25">
      <c r="B102" s="121"/>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4" spans="2:2" x14ac:dyDescent="0.25">
      <c r="B114" s="121"/>
    </row>
    <row r="115" spans="2:2" x14ac:dyDescent="0.25">
      <c r="B115" s="121"/>
    </row>
    <row r="116" spans="2:2" x14ac:dyDescent="0.25">
      <c r="B116" s="121"/>
    </row>
    <row r="121" spans="2:2" x14ac:dyDescent="0.25">
      <c r="B121" s="123"/>
    </row>
    <row r="122" spans="2:2" x14ac:dyDescent="0.25">
      <c r="B122" s="124"/>
    </row>
    <row r="128" spans="2:2" x14ac:dyDescent="0.25">
      <c r="B128" s="120"/>
    </row>
    <row r="129" spans="2:2" x14ac:dyDescent="0.25">
      <c r="B129" s="121"/>
    </row>
    <row r="131" spans="2:2" x14ac:dyDescent="0.25">
      <c r="B131" s="121"/>
    </row>
    <row r="132" spans="2:2" x14ac:dyDescent="0.25">
      <c r="B132" s="121"/>
    </row>
    <row r="133" spans="2:2" x14ac:dyDescent="0.25">
      <c r="B133" s="121"/>
    </row>
    <row r="134" spans="2:2" x14ac:dyDescent="0.25">
      <c r="B134" s="121"/>
    </row>
    <row r="135" spans="2:2" x14ac:dyDescent="0.25">
      <c r="B135" s="121"/>
    </row>
    <row r="136" spans="2:2" x14ac:dyDescent="0.25">
      <c r="B136" s="121"/>
    </row>
    <row r="137" spans="2:2" x14ac:dyDescent="0.25">
      <c r="B137" s="121"/>
    </row>
    <row r="138" spans="2:2" x14ac:dyDescent="0.25">
      <c r="B138" s="121"/>
    </row>
    <row r="139" spans="2:2" x14ac:dyDescent="0.25">
      <c r="B139" s="121"/>
    </row>
    <row r="140" spans="2:2" x14ac:dyDescent="0.25">
      <c r="B140" s="121"/>
    </row>
    <row r="141" spans="2:2" x14ac:dyDescent="0.25">
      <c r="B141" s="121"/>
    </row>
    <row r="142" spans="2:2" x14ac:dyDescent="0.25">
      <c r="B142" s="121"/>
    </row>
    <row r="239" spans="2:2" x14ac:dyDescent="0.25">
      <c r="B239" s="119"/>
    </row>
    <row r="240" spans="2:2" x14ac:dyDescent="0.25">
      <c r="B240" s="121"/>
    </row>
    <row r="241" spans="2:2" x14ac:dyDescent="0.25">
      <c r="B241" s="121"/>
    </row>
    <row r="244" spans="2:2" x14ac:dyDescent="0.25">
      <c r="B244" s="121"/>
    </row>
    <row r="260" spans="2:2" x14ac:dyDescent="0.25">
      <c r="B260" s="119"/>
    </row>
    <row r="290" spans="2:2" x14ac:dyDescent="0.25">
      <c r="B290" s="123"/>
    </row>
    <row r="291" spans="2:2" x14ac:dyDescent="0.25">
      <c r="B291" s="121"/>
    </row>
    <row r="293" spans="2:2" x14ac:dyDescent="0.25">
      <c r="B293" s="121"/>
    </row>
    <row r="294" spans="2:2" x14ac:dyDescent="0.25">
      <c r="B294" s="121"/>
    </row>
    <row r="295" spans="2:2" x14ac:dyDescent="0.25">
      <c r="B295" s="121"/>
    </row>
    <row r="296" spans="2:2" x14ac:dyDescent="0.25">
      <c r="B296" s="121"/>
    </row>
    <row r="297" spans="2:2" x14ac:dyDescent="0.25">
      <c r="B297" s="121"/>
    </row>
    <row r="298" spans="2:2" x14ac:dyDescent="0.25">
      <c r="B298" s="121"/>
    </row>
    <row r="299" spans="2:2" x14ac:dyDescent="0.25">
      <c r="B299" s="121"/>
    </row>
    <row r="300" spans="2:2" x14ac:dyDescent="0.25">
      <c r="B300" s="121"/>
    </row>
    <row r="301" spans="2:2" x14ac:dyDescent="0.25">
      <c r="B301" s="121"/>
    </row>
    <row r="302" spans="2:2" x14ac:dyDescent="0.25">
      <c r="B302" s="121"/>
    </row>
    <row r="303" spans="2:2" x14ac:dyDescent="0.25">
      <c r="B303" s="121"/>
    </row>
    <row r="304" spans="2:2" x14ac:dyDescent="0.25">
      <c r="B304" s="121"/>
    </row>
    <row r="316" spans="2:2" x14ac:dyDescent="0.25">
      <c r="B316" s="121"/>
    </row>
    <row r="317" spans="2:2" x14ac:dyDescent="0.25">
      <c r="B317" s="121"/>
    </row>
    <row r="318" spans="2:2" x14ac:dyDescent="0.25">
      <c r="B318" s="121"/>
    </row>
    <row r="319" spans="2:2" x14ac:dyDescent="0.25">
      <c r="B319" s="121"/>
    </row>
    <row r="320" spans="2:2" x14ac:dyDescent="0.25">
      <c r="B320" s="121"/>
    </row>
    <row r="321" spans="2:2" x14ac:dyDescent="0.25">
      <c r="B321" s="121"/>
    </row>
    <row r="322" spans="2:2" x14ac:dyDescent="0.25">
      <c r="B322" s="121"/>
    </row>
    <row r="323" spans="2:2" x14ac:dyDescent="0.25">
      <c r="B323" s="121"/>
    </row>
    <row r="324" spans="2:2" x14ac:dyDescent="0.25">
      <c r="B324" s="121"/>
    </row>
    <row r="326" spans="2:2" x14ac:dyDescent="0.25">
      <c r="B326" s="121"/>
    </row>
    <row r="327" spans="2:2" x14ac:dyDescent="0.25">
      <c r="B327" s="121"/>
    </row>
    <row r="328" spans="2:2" x14ac:dyDescent="0.25">
      <c r="B328" s="121"/>
    </row>
    <row r="329" spans="2:2" x14ac:dyDescent="0.25">
      <c r="B329" s="121"/>
    </row>
    <row r="330" spans="2:2" x14ac:dyDescent="0.25">
      <c r="B330" s="121"/>
    </row>
    <row r="332" spans="2:2" x14ac:dyDescent="0.25">
      <c r="B332" s="121"/>
    </row>
    <row r="335" spans="2:2" x14ac:dyDescent="0.25">
      <c r="B335" s="121"/>
    </row>
    <row r="338" spans="2:2" x14ac:dyDescent="0.25">
      <c r="B338" s="121"/>
    </row>
    <row r="339" spans="2:2" x14ac:dyDescent="0.25">
      <c r="B339" s="121"/>
    </row>
    <row r="340" spans="2:2" x14ac:dyDescent="0.25">
      <c r="B340" s="121"/>
    </row>
    <row r="341" spans="2:2" x14ac:dyDescent="0.25">
      <c r="B341" s="121"/>
    </row>
    <row r="342" spans="2:2" x14ac:dyDescent="0.25">
      <c r="B342" s="121"/>
    </row>
    <row r="343" spans="2:2" x14ac:dyDescent="0.25">
      <c r="B343" s="121"/>
    </row>
    <row r="344" spans="2:2" x14ac:dyDescent="0.25">
      <c r="B344" s="121"/>
    </row>
    <row r="345" spans="2:2" x14ac:dyDescent="0.25">
      <c r="B345" s="121"/>
    </row>
    <row r="346" spans="2:2" x14ac:dyDescent="0.25">
      <c r="B346" s="121"/>
    </row>
    <row r="347" spans="2:2" x14ac:dyDescent="0.25">
      <c r="B347" s="121"/>
    </row>
    <row r="348" spans="2:2" x14ac:dyDescent="0.25">
      <c r="B348" s="121"/>
    </row>
    <row r="349" spans="2:2" x14ac:dyDescent="0.25">
      <c r="B349" s="121"/>
    </row>
    <row r="350" spans="2:2" x14ac:dyDescent="0.25">
      <c r="B350" s="121"/>
    </row>
    <row r="351" spans="2:2" x14ac:dyDescent="0.25">
      <c r="B351" s="121"/>
    </row>
    <row r="352" spans="2:2" x14ac:dyDescent="0.25">
      <c r="B352" s="121"/>
    </row>
    <row r="353" spans="2:2" x14ac:dyDescent="0.25">
      <c r="B353" s="121"/>
    </row>
    <row r="354" spans="2:2" x14ac:dyDescent="0.25">
      <c r="B354" s="121"/>
    </row>
    <row r="355" spans="2:2" x14ac:dyDescent="0.25">
      <c r="B355" s="121"/>
    </row>
    <row r="356" spans="2:2" x14ac:dyDescent="0.25">
      <c r="B356" s="121"/>
    </row>
    <row r="360" spans="2:2" x14ac:dyDescent="0.25">
      <c r="B360" s="123"/>
    </row>
    <row r="377" spans="2:2" x14ac:dyDescent="0.25">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2022-04-28T13:49:50Z</dcterms:modified>
</cp:coreProperties>
</file>